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Users\Rvital\Documents\"/>
    </mc:Choice>
  </mc:AlternateContent>
  <xr:revisionPtr revIDLastSave="0" documentId="8_{D08EE806-8DC7-4679-91A2-8C6F0DDB5026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FALL 23" sheetId="1" r:id="rId1"/>
    <sheet name="SPR 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" l="1"/>
  <c r="P41" i="2" a="1"/>
  <c r="P41" i="2"/>
  <c r="O41" i="2"/>
  <c r="M41" i="2" a="1"/>
  <c r="M41" i="2"/>
  <c r="L41" i="2"/>
  <c r="J41" i="2"/>
  <c r="H41" i="2"/>
  <c r="F41" i="2"/>
  <c r="D41" i="2"/>
  <c r="B41" i="2"/>
  <c r="P40" i="1"/>
  <c r="O40" i="1" a="1"/>
  <c r="O40" i="1" s="1"/>
  <c r="N40" i="1"/>
  <c r="M40" i="1" a="1"/>
  <c r="M40" i="1" s="1"/>
  <c r="L40" i="1"/>
  <c r="J40" i="1"/>
  <c r="H40" i="1"/>
  <c r="F40" i="1"/>
  <c r="D40" i="1"/>
  <c r="C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<sst xmlns="http://schemas.openxmlformats.org/spreadsheetml/2006/main" count="484" uniqueCount="314">
  <si>
    <t>FALL 2023 COMMUNITY IMPACT REPORT</t>
  </si>
  <si>
    <t xml:space="preserve">PLEASE NOTE: The data provided below is self-reported. Chapters may have completed more than what is listed. </t>
  </si>
  <si>
    <t>MEMBERSHIP</t>
  </si>
  <si>
    <t>DEVELOPMENT</t>
  </si>
  <si>
    <t xml:space="preserve">SOCIAL IMPACT </t>
  </si>
  <si>
    <t>Organization name</t>
  </si>
  <si>
    <t>Council</t>
  </si>
  <si>
    <t>Number of active members Included</t>
  </si>
  <si>
    <t># of risk &amp; harm reduction programs </t>
  </si>
  <si>
    <t>What type(s) of Risk Management program(s) did the chapter complete</t>
  </si>
  <si>
    <t># of Health &amp; Wellness programs</t>
  </si>
  <si>
    <t>What type(s) of Health &amp; Wellness program(s) did the chapter complete</t>
  </si>
  <si>
    <t># of Diversity &amp; Inclusion programs</t>
  </si>
  <si>
    <t>What were the focus of the Diversity &amp; Inclusion program(s) the chapter completed</t>
  </si>
  <si>
    <t># of professional development programs </t>
  </si>
  <si>
    <t>What types of Professional Development program(s) did the chapter complete</t>
  </si>
  <si>
    <t>Community Service total hours</t>
  </si>
  <si>
    <t>Community service  hours per member</t>
  </si>
  <si>
    <t>Total amount raised </t>
  </si>
  <si>
    <t>Dollars raised per member </t>
  </si>
  <si>
    <t># of members with campus jobs or a part of other student organizations </t>
  </si>
  <si>
    <t>Alpha Epsilon Pi</t>
  </si>
  <si>
    <t xml:space="preserve">Interfraternity Council </t>
  </si>
  <si>
    <t>Anti-hazing</t>
  </si>
  <si>
    <t>Mental Health</t>
  </si>
  <si>
    <t>Israel hamas conflict</t>
  </si>
  <si>
    <t>networking</t>
  </si>
  <si>
    <t>Alpha Gamma Delta</t>
  </si>
  <si>
    <t>Panhellenic Assocation</t>
  </si>
  <si>
    <t xml:space="preserve">Event saftey protocol </t>
  </si>
  <si>
    <t>Emotional  Health</t>
  </si>
  <si>
    <t>Interviewing, public speaking</t>
  </si>
  <si>
    <t>Alpha Kappa Alpha</t>
  </si>
  <si>
    <t xml:space="preserve">National Pan-Hellenic Council </t>
  </si>
  <si>
    <t>Sexual Health conversation</t>
  </si>
  <si>
    <t>Family Empowerment</t>
  </si>
  <si>
    <t>Gender and sexuality</t>
  </si>
  <si>
    <t xml:space="preserve">Personal finance </t>
  </si>
  <si>
    <t>Alpha Kappa Psi</t>
  </si>
  <si>
    <t xml:space="preserve">Independent Greek Council </t>
  </si>
  <si>
    <t>Physical Health, Mental Healrh</t>
  </si>
  <si>
    <t xml:space="preserve">Interviewing, Personal Fiance, Dress and attire </t>
  </si>
  <si>
    <t>Alpha Omicron Pi</t>
  </si>
  <si>
    <t>Physical Health</t>
  </si>
  <si>
    <t>Race and ethnicity</t>
  </si>
  <si>
    <t>Setting a vision</t>
  </si>
  <si>
    <t>Alpha Phi</t>
  </si>
  <si>
    <t>Alcohol awareness</t>
  </si>
  <si>
    <t>Alpha Phi Alpha</t>
  </si>
  <si>
    <t>`1</t>
  </si>
  <si>
    <t>Alpha Phitness</t>
  </si>
  <si>
    <t>Inclusion Multicultural spaces</t>
  </si>
  <si>
    <t>Standing on Business</t>
  </si>
  <si>
    <t>Alpha Sigma Phi</t>
  </si>
  <si>
    <t>Alpha Sigma Rho</t>
  </si>
  <si>
    <t xml:space="preserve">Multicultural Greek Council </t>
  </si>
  <si>
    <t xml:space="preserve">Anti-hazing, Bystander Intervention, Alchohol Awareness </t>
  </si>
  <si>
    <t>Stress relief</t>
  </si>
  <si>
    <t>Unconscious Bias</t>
  </si>
  <si>
    <t>Personal finance</t>
  </si>
  <si>
    <t>Alpha Xi Delta</t>
  </si>
  <si>
    <t xml:space="preserve">appropriate social media usage, Alcohol Awareness, Event Protocal </t>
  </si>
  <si>
    <t xml:space="preserve">Emotional  Health, Emotional Health, </t>
  </si>
  <si>
    <t xml:space="preserve">Race and ethnicity, Gender and Sexuality, ability </t>
  </si>
  <si>
    <t xml:space="preserve">Interviewing, resuem writing, job searching </t>
  </si>
  <si>
    <t>Chi Phi</t>
  </si>
  <si>
    <t>Dont do Risky thing</t>
  </si>
  <si>
    <t>How to prevent burn out</t>
  </si>
  <si>
    <t>Diversity @ TU</t>
  </si>
  <si>
    <t>Delta Delta Delta</t>
  </si>
  <si>
    <t xml:space="preserve">Self defense </t>
  </si>
  <si>
    <t>Setting vision, Personal finance, professional dress</t>
  </si>
  <si>
    <t>Delta Phi Epsilon</t>
  </si>
  <si>
    <t>Resume writing, job searching, interviews</t>
  </si>
  <si>
    <t>Delta Sigma Phi</t>
  </si>
  <si>
    <t>`0</t>
  </si>
  <si>
    <t>Delta Sigma Theta</t>
  </si>
  <si>
    <t xml:space="preserve">Breast cancer awareness, Bystander intervention </t>
  </si>
  <si>
    <t>World aids day</t>
  </si>
  <si>
    <t>Gender role discussion</t>
  </si>
  <si>
    <t>Making a brand</t>
  </si>
  <si>
    <t>Kappa Delta</t>
  </si>
  <si>
    <t>personal finance</t>
  </si>
  <si>
    <t>Kappa Delta Rho</t>
  </si>
  <si>
    <t>Kappa Kappa Psi</t>
  </si>
  <si>
    <t>Lambda Theta Phi</t>
  </si>
  <si>
    <t xml:space="preserve">Anti-hazing </t>
  </si>
  <si>
    <t>Multicultural fair</t>
  </si>
  <si>
    <t>job searching</t>
  </si>
  <si>
    <t>Phi Beta Sigma</t>
  </si>
  <si>
    <t>Mens Mental Health</t>
  </si>
  <si>
    <t>Hoop with the Sigmas</t>
  </si>
  <si>
    <t xml:space="preserve">resume writing </t>
  </si>
  <si>
    <t>Phi Kappa Psi</t>
  </si>
  <si>
    <t>Healthy eating</t>
  </si>
  <si>
    <t>Phi Mu</t>
  </si>
  <si>
    <t>Phi Mu Alpha</t>
  </si>
  <si>
    <t xml:space="preserve">Physical Health, Mental Health </t>
  </si>
  <si>
    <t xml:space="preserve">Interviewing </t>
  </si>
  <si>
    <t>Phi Sigma Pi</t>
  </si>
  <si>
    <t>Pi Kappa alpha</t>
  </si>
  <si>
    <t xml:space="preserve">Narcan Training </t>
  </si>
  <si>
    <t>Healthy relationship and substance</t>
  </si>
  <si>
    <t>Reggagton with the lambdas</t>
  </si>
  <si>
    <t>Sigma Chi</t>
  </si>
  <si>
    <t>Conflict Resolution</t>
  </si>
  <si>
    <t xml:space="preserve">Mental Health </t>
  </si>
  <si>
    <t>Tau Beta Sigma</t>
  </si>
  <si>
    <t>Race and ethnicity, Gender and Sexuality, Bias</t>
  </si>
  <si>
    <t>Interviewing, Resume writing, Job searching</t>
  </si>
  <si>
    <t>Theta Chi</t>
  </si>
  <si>
    <t>Bystander Intervention</t>
  </si>
  <si>
    <t>Physical Health, Emotional Health</t>
  </si>
  <si>
    <t>Zeta Beta Tau</t>
  </si>
  <si>
    <t>Religion</t>
  </si>
  <si>
    <t>Zeta Phi Beta</t>
  </si>
  <si>
    <t xml:space="preserve">Public Saftey </t>
  </si>
  <si>
    <t>Breast cancer awareness</t>
  </si>
  <si>
    <t xml:space="preserve">Speed friending </t>
  </si>
  <si>
    <t>Life after college</t>
  </si>
  <si>
    <t>Zeta Tau Alpha</t>
  </si>
  <si>
    <t>Emotional Health, Sexual Health, Mental Health, Physical health</t>
  </si>
  <si>
    <t xml:space="preserve">Race and ethnicity, Gender and Sexuality </t>
  </si>
  <si>
    <t>Interviewing, Job searching, professional dress</t>
  </si>
  <si>
    <t xml:space="preserve">COMMUNITY TOTALS </t>
  </si>
  <si>
    <t>Members Included</t>
  </si>
  <si>
    <t>Risk &amp; Harm Programs</t>
  </si>
  <si>
    <t>Health &amp; Wellness Programs</t>
  </si>
  <si>
    <t>Diversity &amp; Inclusion Programs</t>
  </si>
  <si>
    <t>Professional Development Programs</t>
  </si>
  <si>
    <t>Service hours</t>
  </si>
  <si>
    <t>Service hours per member</t>
  </si>
  <si>
    <t>Donated</t>
  </si>
  <si>
    <t>Donated per member</t>
  </si>
  <si>
    <t xml:space="preserve">memebers Involved in non-fraternal co-curriculor experiences </t>
  </si>
  <si>
    <t xml:space="preserve">SPRING 2024 COMMUNITY IMPACT REPORT </t>
  </si>
  <si>
    <t xml:space="preserve">DEVELOPMENT </t>
  </si>
  <si>
    <t xml:space="preserve">Organization name </t>
  </si>
  <si>
    <t>Council </t>
  </si>
  <si>
    <t>The type(s) Health &amp; Wellness program(s) chapters completed</t>
  </si>
  <si>
    <t>The type(s) of Risk Management program(s) chapters completed</t>
  </si>
  <si>
    <t>The type(s) of Diversity &amp; Inclusion program(s) chapters completed</t>
  </si>
  <si>
    <t>The type(s) of Professional Development program(s) chapters completed</t>
  </si>
  <si>
    <t xml:space="preserve">List the locations where the service was completed </t>
  </si>
  <si>
    <t>List the names of organizations that the chapter donated money / in kind donations to</t>
  </si>
  <si>
    <t>Interfraternity council</t>
  </si>
  <si>
    <t>Physical Health, Managing Mental Healh</t>
  </si>
  <si>
    <t>A presentation about alcohol awareness and how to be safe in social settings as a bystander.</t>
  </si>
  <si>
    <t>How microaggressions lead to overtly oppressive behavior of minority groups.</t>
  </si>
  <si>
    <t>Business etiquette, senior support for job searches</t>
  </si>
  <si>
    <t>Gift of Life, Towson Food Recovery Network, Autism Awareness with AGD, Anna's Gift, TigerTHON</t>
  </si>
  <si>
    <t>TigerTHON, Alpha Epsilon Pi Philanthropy Foundation</t>
  </si>
  <si>
    <t xml:space="preserve">Panhellenic Association </t>
  </si>
  <si>
    <t>Emotional  Health, Mental Health, Kind letters to members</t>
  </si>
  <si>
    <t>SJWS presentation, autism awareness tabling, women's history presentation</t>
  </si>
  <si>
    <t>TigerrThon, SPCA, Vietnam Veterans of America, Baltimore Hunger Project, Food Recovery, Meals on Wheels, Anna's Gift, AHA Hospital</t>
  </si>
  <si>
    <t>TU Hub, Baltimore Hunger Project, Alpha Gamma Delta Foundation</t>
  </si>
  <si>
    <t>We care we serve</t>
  </si>
  <si>
    <t>Voting, Mental health wellness</t>
  </si>
  <si>
    <t xml:space="preserve">professionalism </t>
  </si>
  <si>
    <t>Women's shelter</t>
  </si>
  <si>
    <t>Donated to students for scholarship</t>
  </si>
  <si>
    <t>Mental health</t>
  </si>
  <si>
    <t>Anti-hazing, Alcohol Awareness</t>
  </si>
  <si>
    <t>DEI presentation</t>
  </si>
  <si>
    <t>The Hub</t>
  </si>
  <si>
    <t xml:space="preserve">Autism Speaks </t>
  </si>
  <si>
    <t>arthritis presentation</t>
  </si>
  <si>
    <t>alcohol policy training</t>
  </si>
  <si>
    <t>SJWS presentation, DEI conversation workshop</t>
  </si>
  <si>
    <t>N/A</t>
  </si>
  <si>
    <t>Arthritis Foundation, TigerThon</t>
  </si>
  <si>
    <t>Title IX presentation</t>
  </si>
  <si>
    <t>SJWS presentation</t>
  </si>
  <si>
    <t>Alpha Phitness, Nutrition education</t>
  </si>
  <si>
    <t>Black mental health</t>
  </si>
  <si>
    <t>Henderson Hopkins, Calvert Hall</t>
  </si>
  <si>
    <t>No proof of the money has been donated</t>
  </si>
  <si>
    <t>Mental Health disorder education</t>
  </si>
  <si>
    <t>Risks of drug abuse</t>
  </si>
  <si>
    <t>Diversity Equity and Inclusion in Greek Life</t>
  </si>
  <si>
    <t>4 areas of career development</t>
  </si>
  <si>
    <t>Angel Park</t>
  </si>
  <si>
    <t>Home for our Troops, TigerTHON, FSL Foundation Account</t>
  </si>
  <si>
    <t>Physical Health, Crating and relaxation, Mental health, movie night</t>
  </si>
  <si>
    <t>Bias awareness, crisis management, fire safety, alcohol education</t>
  </si>
  <si>
    <t>Asian Market cultural event, Jeopardy</t>
  </si>
  <si>
    <t>Interviewing, attire and business etiquette</t>
  </si>
  <si>
    <t>Art with a Heart, APIMEDA (CSD,) Food Recovery Network, AACC Japanese Garden, Youth Symposium, Impact TU, local museum</t>
  </si>
  <si>
    <t>War in Gaza relief, Asian Arts and Culture Center, Korean Kit Fundraiser</t>
  </si>
  <si>
    <t>Physical Health, Emotional Health, Mental Health,  Removing finals stress</t>
  </si>
  <si>
    <t xml:space="preserve">Bystander intervention, Alcohol Awareness, Event saftey, Social media mangment </t>
  </si>
  <si>
    <t>autism awareness, diversity in college presentation, unconscious bias presentation, LGBTQ+ presentation</t>
  </si>
  <si>
    <t>career and development basic skills presentation, post graduation workshop, networking presentation, professional social media use</t>
  </si>
  <si>
    <t>TigerThon, Paper Crane Project, Impact TU, Walk against Hunger, Bring Smiles to Seniors, Maryland Food Bank, Anna's Gift,</t>
  </si>
  <si>
    <t>The Vault (AXiD National Philanthropy)</t>
  </si>
  <si>
    <t>Physical health</t>
  </si>
  <si>
    <t>Safety tips around campus</t>
  </si>
  <si>
    <t>Embracing DEI in the workplace</t>
  </si>
  <si>
    <t>Conduct in the work place</t>
  </si>
  <si>
    <t>Tigerthon, Car making for vets</t>
  </si>
  <si>
    <t>Tigerthon, sorority philantrophic causes</t>
  </si>
  <si>
    <t>sexual assault awareness</t>
  </si>
  <si>
    <t>Anti-hazing, date party protocol, Bystander intervention, Events saftey, alocohol Awareness</t>
  </si>
  <si>
    <t>black history month presentation, DEI in recruitment, lunar new year presentation</t>
  </si>
  <si>
    <t>Impact TU, TigerThon, Ronald Mcdonald House, Anna's Gift, Project RISE</t>
  </si>
  <si>
    <t>St. Jude</t>
  </si>
  <si>
    <t>Managing Stress</t>
  </si>
  <si>
    <t>Date party protocal, Event saftty</t>
  </si>
  <si>
    <t>DEI in recruitment presentation, identity workshop</t>
  </si>
  <si>
    <t>alumni panel</t>
  </si>
  <si>
    <t>ANAD, Impact TU, Anna's Gift, TigerThon, MentHER</t>
  </si>
  <si>
    <t>MARCH OF DIMES, ANAD, TigerThon</t>
  </si>
  <si>
    <t>Chapter diversity survey and workshop</t>
  </si>
  <si>
    <t>White Marsh Fire Department</t>
  </si>
  <si>
    <t>TigerTHON, Delta Phi Epsilon, Alpha Omicron Pi</t>
  </si>
  <si>
    <t>Pilates, Sexual Health</t>
  </si>
  <si>
    <t>signs of distress</t>
  </si>
  <si>
    <t>Traveling while Black</t>
  </si>
  <si>
    <t>Insurance</t>
  </si>
  <si>
    <t>Our daily bread, Baltimore Hunger Project</t>
  </si>
  <si>
    <t xml:space="preserve">Self defense, bystander intervention </t>
  </si>
  <si>
    <t>identity exploration workshop, DEI in recruitment workshop</t>
  </si>
  <si>
    <t>career center facilitated workshop</t>
  </si>
  <si>
    <t>Girl Scouts of america, Impact TU, Baltimore Hunger Project, Art with a Heart, Maryland Twisters, YoungLife, Midtown Baltimore Tree Association, Anna's Gift</t>
  </si>
  <si>
    <t>PCAA, Girl Scouts of America</t>
  </si>
  <si>
    <t>Suicide awarness workshop</t>
  </si>
  <si>
    <t>A review of the University Risk policies</t>
  </si>
  <si>
    <t>Allyship for marginalized groups</t>
  </si>
  <si>
    <t>Networking guidance</t>
  </si>
  <si>
    <t>Baltimore Hunger Project, Gunpowder Valley Conservancy</t>
  </si>
  <si>
    <t>KDR National Philanthropy (BPositive) and ANAD Anorexia Nervosa and Associated Disorders</t>
  </si>
  <si>
    <t>Emotional Health, Mental Heatlh</t>
  </si>
  <si>
    <t>Conflict resolution, Why therapy</t>
  </si>
  <si>
    <t>women in music presentation, women's history month presentation</t>
  </si>
  <si>
    <t>linked in workshop</t>
  </si>
  <si>
    <t>Music Department, Impact TU, Service Night with TBS, BCPS Adjudication</t>
  </si>
  <si>
    <t>music department</t>
  </si>
  <si>
    <t>Lambda Theta Alpha</t>
  </si>
  <si>
    <t>Zumba fitness, Mental health for finals</t>
  </si>
  <si>
    <t>Alcohol education</t>
  </si>
  <si>
    <t>Latinx experience in higher education, Palestine awareness</t>
  </si>
  <si>
    <t>Business attire and etiquette</t>
  </si>
  <si>
    <t>Union Tabling for "Rock Your Socks"</t>
  </si>
  <si>
    <t>Fitness class</t>
  </si>
  <si>
    <t>Protest and A day in student life</t>
  </si>
  <si>
    <t>interview ettique</t>
  </si>
  <si>
    <t>Catch a lift with Vets</t>
  </si>
  <si>
    <t>Hornets in motion</t>
  </si>
  <si>
    <t>Sexual Health</t>
  </si>
  <si>
    <t>Soul identity painting</t>
  </si>
  <si>
    <t>Impact TU, Cards for humanity</t>
  </si>
  <si>
    <t>Zeta Phi Beta Can food drive</t>
  </si>
  <si>
    <t>Dodgeball activity</t>
  </si>
  <si>
    <t>Both a national and chapter based Risk Prevention workshop educating on liabilities.</t>
  </si>
  <si>
    <t>Allyship</t>
  </si>
  <si>
    <t>Resumes and job hunting</t>
  </si>
  <si>
    <t>ImpactTU, Habitat for Humanity, Card making</t>
  </si>
  <si>
    <t>Phi Kappa Psi Baltimore Station, TigerTHON</t>
  </si>
  <si>
    <t>black history month presentation</t>
  </si>
  <si>
    <t>TigerThon, Red cross</t>
  </si>
  <si>
    <t>TigerThon, CMNH</t>
  </si>
  <si>
    <t xml:space="preserve">Gavel Pass </t>
  </si>
  <si>
    <t>DEI presentation, LGBTQ+ presentation</t>
  </si>
  <si>
    <t>Why we do what we do presentation regarding professionalism, Sound Lounge participation (NETWORKING EVENT FOR MUSIC INDUSTRY)</t>
  </si>
  <si>
    <t>TUMB, music department</t>
  </si>
  <si>
    <t>CMNH, Extra Life</t>
  </si>
  <si>
    <t>Mental Health movie and discussion</t>
  </si>
  <si>
    <t>narcan training</t>
  </si>
  <si>
    <t>DEI presentation, cultural potluck</t>
  </si>
  <si>
    <t>Impact TU, Habitat for Humanity, Baltimore Humane Society, Food Recovery Network, Salvation Army, TU Urban Farm, Chamber of Commerce</t>
  </si>
  <si>
    <t>Maryland Leadership Seminar (HOBY Maryland)</t>
  </si>
  <si>
    <t>Pi Kappa Alpha</t>
  </si>
  <si>
    <t>Asian Trivia with ASR</t>
  </si>
  <si>
    <t>Resume writing for internships and what to expect in the workforce</t>
  </si>
  <si>
    <t>Blessed Sacrament Church, Towson Co-Ed Basketball</t>
  </si>
  <si>
    <t>FSL Foundation Account, TigerTHON</t>
  </si>
  <si>
    <t>The diversity of Sigma Chi</t>
  </si>
  <si>
    <t>How to network and present a resume at job/career fairs</t>
  </si>
  <si>
    <t>Cool Kids, Blood Drive, TigerTHON</t>
  </si>
  <si>
    <t>Huntsman Cancer Foundation</t>
  </si>
  <si>
    <t>Sigma Gamma Rho</t>
  </si>
  <si>
    <t>We care we serve, Distress painting</t>
  </si>
  <si>
    <t xml:space="preserve">Sexual assault awareness </t>
  </si>
  <si>
    <t>Black Jeopardy, Hidden figures, Asian heritage awareness</t>
  </si>
  <si>
    <t>Career prep workshop</t>
  </si>
  <si>
    <t>Meals on Wheels, TU Track Meet, The hiding place women's shelter</t>
  </si>
  <si>
    <t>Friends of Congo, March of Dimes</t>
  </si>
  <si>
    <t>Emotional Wellness test for members</t>
  </si>
  <si>
    <t>mood congruency workshop, know the signs workshop, STI prevention presentation, alcohol safety training</t>
  </si>
  <si>
    <t>top female singers per genre presentation, black innovators presentation</t>
  </si>
  <si>
    <t>professional career development workshop,  post graduate opportunities, interviewing skills, graduate school</t>
  </si>
  <si>
    <t>Impact TU, music department, color guard service day</t>
  </si>
  <si>
    <t>Camp No Limits</t>
  </si>
  <si>
    <t>Did not host</t>
  </si>
  <si>
    <t>Entrepreneurship with alumnae presentation</t>
  </si>
  <si>
    <t>Letters to Vets, Wing Bowl, Maltz Challenge, TigerTHON</t>
  </si>
  <si>
    <t>Miracle Network, TigerTHON</t>
  </si>
  <si>
    <t>None</t>
  </si>
  <si>
    <t>Sexual health</t>
  </si>
  <si>
    <t>Culture night</t>
  </si>
  <si>
    <t>Professionalism workshop with AK psi</t>
  </si>
  <si>
    <t>Art with the heart, clothing drive, UMBC Meet the Greek performance, letters of encouragement to the hospitalized</t>
  </si>
  <si>
    <t>march of dimes</t>
  </si>
  <si>
    <t>Emotional Heatlth, Mental Heatlh</t>
  </si>
  <si>
    <t>Anti-hazing, dry recruiment,  Event saftey</t>
  </si>
  <si>
    <t>career exploration and planning presentation, financial planning presentation</t>
  </si>
  <si>
    <t>Bone Marrow Registry, TigerThon, Baltimore Food Project, Anna's Gift, VA Association, American Rec Cross, The Church at Severn Run Food Pantry</t>
  </si>
  <si>
    <t>Zeta Tau Alpha Foundation</t>
  </si>
  <si>
    <t>COMMUNITY TOTALS</t>
  </si>
  <si>
    <t xml:space="preserve">Members included </t>
  </si>
  <si>
    <t>Hours per Members</t>
  </si>
  <si>
    <t xml:space="preserve">Donated per member </t>
  </si>
  <si>
    <t xml:space="preserve">Members involved in non-fraternal co-curricular expereinces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</si>
</sst>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36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rgb="FFC00000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b/>
      <sz val="36"/>
      <color rgb="FF000000"/>
      <name val="Aptos Narrow"/>
      <scheme val="minor"/>
    </font>
    <font>
      <b/>
      <sz val="20"/>
      <color rgb="FFFFFFFF"/>
      <name val="Aptos Narrow"/>
      <scheme val="minor"/>
    </font>
    <font>
      <b/>
      <u/>
      <sz val="18"/>
      <color theme="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19" fillId="0" borderId="0" xfId="0" applyFont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 applyBorder="1"/>
    <xf numFmtId="0" fontId="0" fillId="0" borderId="14" xfId="0" applyBorder="1"/>
    <xf numFmtId="44" fontId="0" fillId="0" borderId="0" xfId="1" applyFont="1" applyFill="1" applyBorder="1"/>
    <xf numFmtId="0" fontId="19" fillId="33" borderId="15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  <xf numFmtId="0" fontId="24" fillId="33" borderId="16" xfId="0" applyFont="1" applyFill="1" applyBorder="1" applyAlignment="1">
      <alignment horizontal="center" vertical="top" wrapText="1"/>
    </xf>
    <xf numFmtId="0" fontId="19" fillId="33" borderId="16" xfId="0" applyFont="1" applyFill="1" applyBorder="1" applyAlignment="1">
      <alignment horizontal="center" vertical="top" wrapText="1"/>
    </xf>
    <xf numFmtId="44" fontId="24" fillId="33" borderId="16" xfId="1" applyFont="1" applyFill="1" applyBorder="1" applyAlignment="1">
      <alignment horizontal="center" vertical="top" wrapText="1"/>
    </xf>
    <xf numFmtId="0" fontId="24" fillId="33" borderId="17" xfId="0" applyFont="1" applyFill="1" applyBorder="1" applyAlignment="1">
      <alignment horizontal="center" vertical="top" wrapText="1"/>
    </xf>
    <xf numFmtId="0" fontId="25" fillId="33" borderId="11" xfId="0" applyFont="1" applyFill="1" applyBorder="1" applyAlignment="1">
      <alignment horizontal="center"/>
    </xf>
    <xf numFmtId="44" fontId="25" fillId="33" borderId="11" xfId="1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8" fillId="34" borderId="15" xfId="0" applyFont="1" applyFill="1" applyBorder="1" applyAlignment="1">
      <alignment vertical="center" wrapText="1"/>
    </xf>
    <xf numFmtId="0" fontId="18" fillId="34" borderId="16" xfId="0" applyFont="1" applyFill="1" applyBorder="1" applyAlignment="1">
      <alignment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vertical="center" wrapText="1"/>
    </xf>
    <xf numFmtId="0" fontId="23" fillId="40" borderId="16" xfId="0" applyFont="1" applyFill="1" applyBorder="1" applyAlignment="1">
      <alignment vertical="center" wrapText="1"/>
    </xf>
    <xf numFmtId="0" fontId="23" fillId="40" borderId="17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5" fillId="33" borderId="10" xfId="0" applyFont="1" applyFill="1" applyBorder="1"/>
    <xf numFmtId="0" fontId="25" fillId="33" borderId="11" xfId="0" applyFont="1" applyFill="1" applyBorder="1"/>
    <xf numFmtId="0" fontId="25" fillId="0" borderId="0" xfId="0" applyFont="1"/>
    <xf numFmtId="0" fontId="24" fillId="0" borderId="0" xfId="0" applyFont="1" applyAlignment="1">
      <alignment horizontal="center" vertical="top" wrapText="1"/>
    </xf>
    <xf numFmtId="0" fontId="28" fillId="33" borderId="10" xfId="0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16" fillId="42" borderId="15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5" borderId="16" xfId="0" applyFont="1" applyFill="1" applyBorder="1" applyAlignment="1">
      <alignment vertical="center" wrapText="1"/>
    </xf>
    <xf numFmtId="0" fontId="16" fillId="40" borderId="16" xfId="0" applyFont="1" applyFill="1" applyBorder="1" applyAlignment="1">
      <alignment horizontal="center" vertical="center" wrapText="1"/>
    </xf>
    <xf numFmtId="0" fontId="16" fillId="40" borderId="17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38" borderId="13" xfId="0" applyFont="1" applyFill="1" applyBorder="1" applyAlignment="1">
      <alignment horizontal="center"/>
    </xf>
    <xf numFmtId="0" fontId="21" fillId="38" borderId="0" xfId="0" applyFont="1" applyFill="1" applyAlignment="1">
      <alignment horizontal="center"/>
    </xf>
    <xf numFmtId="0" fontId="21" fillId="38" borderId="14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7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20" fillId="39" borderId="0" xfId="0" applyFont="1" applyFill="1" applyAlignment="1">
      <alignment horizontal="center"/>
    </xf>
    <xf numFmtId="0" fontId="20" fillId="39" borderId="14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14" xfId="0" applyFill="1" applyBorder="1" applyAlignment="1">
      <alignment horizontal="center"/>
    </xf>
    <xf numFmtId="0" fontId="17" fillId="38" borderId="13" xfId="0" applyFont="1" applyFill="1" applyBorder="1" applyAlignment="1">
      <alignment horizontal="center"/>
    </xf>
    <xf numFmtId="0" fontId="17" fillId="38" borderId="0" xfId="0" applyFont="1" applyFill="1" applyAlignment="1">
      <alignment horizontal="center"/>
    </xf>
    <xf numFmtId="0" fontId="17" fillId="38" borderId="14" xfId="0" applyFont="1" applyFill="1" applyBorder="1" applyAlignment="1">
      <alignment horizontal="center"/>
    </xf>
    <xf numFmtId="0" fontId="21" fillId="41" borderId="10" xfId="0" applyFont="1" applyFill="1" applyBorder="1" applyAlignment="1">
      <alignment horizontal="center"/>
    </xf>
    <xf numFmtId="0" fontId="21" fillId="41" borderId="11" xfId="0" applyFont="1" applyFill="1" applyBorder="1" applyAlignment="1">
      <alignment horizontal="center"/>
    </xf>
    <xf numFmtId="0" fontId="27" fillId="37" borderId="11" xfId="0" applyFont="1" applyFill="1" applyBorder="1" applyAlignment="1">
      <alignment horizontal="center"/>
    </xf>
    <xf numFmtId="0" fontId="13" fillId="37" borderId="11" xfId="0" applyFont="1" applyFill="1" applyBorder="1" applyAlignment="1">
      <alignment horizontal="center"/>
    </xf>
    <xf numFmtId="0" fontId="27" fillId="39" borderId="11" xfId="0" applyFont="1" applyFill="1" applyBorder="1" applyAlignment="1">
      <alignment horizontal="center"/>
    </xf>
    <xf numFmtId="0" fontId="13" fillId="39" borderId="11" xfId="0" applyFont="1" applyFill="1" applyBorder="1" applyAlignment="1">
      <alignment horizontal="center"/>
    </xf>
    <xf numFmtId="0" fontId="13" fillId="39" borderId="12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workbookViewId="0">
      <selection activeCell="C6" sqref="C6"/>
    </sheetView>
  </sheetViews>
  <sheetFormatPr defaultRowHeight="15"/>
  <cols>
    <col min="1" max="1" width="22.140625" customWidth="1"/>
    <col min="2" max="2" width="28" customWidth="1"/>
    <col min="3" max="3" width="23" customWidth="1"/>
    <col min="4" max="4" width="21.7109375" customWidth="1"/>
    <col min="5" max="5" width="54.85546875" customWidth="1"/>
    <col min="6" max="6" width="21.140625" customWidth="1"/>
    <col min="7" max="7" width="37.5703125" customWidth="1"/>
    <col min="8" max="8" width="21.140625" customWidth="1"/>
    <col min="9" max="9" width="43.85546875" customWidth="1"/>
    <col min="10" max="10" width="24.7109375" customWidth="1"/>
    <col min="11" max="11" width="47.85546875" customWidth="1"/>
    <col min="12" max="12" width="22.7109375" customWidth="1"/>
    <col min="13" max="13" width="22.42578125" customWidth="1"/>
    <col min="14" max="14" width="24" customWidth="1"/>
    <col min="15" max="15" width="14.5703125" customWidth="1"/>
    <col min="16" max="16" width="37.85546875" customWidth="1"/>
  </cols>
  <sheetData>
    <row r="1" spans="1:16" ht="1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5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 ht="29.25" customHeight="1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23.25" customHeight="1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20"/>
      <c r="M4" s="20"/>
      <c r="N4" s="20"/>
      <c r="O4" s="20"/>
      <c r="P4" s="21"/>
    </row>
    <row r="5" spans="1:16" ht="26.25">
      <c r="A5" s="53" t="s">
        <v>2</v>
      </c>
      <c r="B5" s="54"/>
      <c r="C5" s="54"/>
      <c r="D5" s="55" t="s">
        <v>3</v>
      </c>
      <c r="E5" s="55"/>
      <c r="F5" s="55"/>
      <c r="G5" s="55"/>
      <c r="H5" s="55"/>
      <c r="I5" s="55"/>
      <c r="J5" s="55"/>
      <c r="K5" s="55"/>
      <c r="L5" s="58" t="s">
        <v>4</v>
      </c>
      <c r="M5" s="58"/>
      <c r="N5" s="58"/>
      <c r="O5" s="58"/>
      <c r="P5" s="59"/>
    </row>
    <row r="6" spans="1:16" s="30" customFormat="1" ht="37.5" customHeight="1">
      <c r="A6" s="24" t="s">
        <v>5</v>
      </c>
      <c r="B6" s="25" t="s">
        <v>6</v>
      </c>
      <c r="C6" s="26" t="s">
        <v>7</v>
      </c>
      <c r="D6" s="27" t="s">
        <v>8</v>
      </c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8" t="s">
        <v>16</v>
      </c>
      <c r="M6" s="28" t="s">
        <v>17</v>
      </c>
      <c r="N6" s="28" t="s">
        <v>18</v>
      </c>
      <c r="O6" s="28" t="s">
        <v>19</v>
      </c>
      <c r="P6" s="29" t="s">
        <v>20</v>
      </c>
    </row>
    <row r="7" spans="1:16">
      <c r="A7" s="2" t="s">
        <v>21</v>
      </c>
      <c r="B7" t="s">
        <v>22</v>
      </c>
      <c r="C7" s="3">
        <v>39</v>
      </c>
      <c r="D7" s="3">
        <v>1</v>
      </c>
      <c r="E7" t="s">
        <v>23</v>
      </c>
      <c r="F7" s="3">
        <v>1</v>
      </c>
      <c r="G7" s="4" t="s">
        <v>24</v>
      </c>
      <c r="H7" s="3">
        <v>1</v>
      </c>
      <c r="I7" t="s">
        <v>25</v>
      </c>
      <c r="J7" s="3">
        <v>1</v>
      </c>
      <c r="K7" t="s">
        <v>26</v>
      </c>
      <c r="L7" s="3">
        <v>231</v>
      </c>
      <c r="M7" s="3">
        <v>7.22</v>
      </c>
      <c r="N7" s="5">
        <v>0</v>
      </c>
      <c r="O7" s="5">
        <v>0</v>
      </c>
      <c r="P7" s="6">
        <v>28</v>
      </c>
    </row>
    <row r="8" spans="1:16">
      <c r="A8" s="2" t="s">
        <v>27</v>
      </c>
      <c r="B8" t="s">
        <v>28</v>
      </c>
      <c r="C8" s="3">
        <v>32</v>
      </c>
      <c r="D8" s="3">
        <v>2</v>
      </c>
      <c r="E8" t="s">
        <v>29</v>
      </c>
      <c r="F8" s="3">
        <v>1</v>
      </c>
      <c r="G8" s="4" t="s">
        <v>30</v>
      </c>
      <c r="H8" s="3">
        <v>0</v>
      </c>
      <c r="I8" s="4"/>
      <c r="J8" s="3">
        <v>2</v>
      </c>
      <c r="K8" t="s">
        <v>31</v>
      </c>
      <c r="L8" s="3">
        <v>565</v>
      </c>
      <c r="M8" s="3">
        <v>18</v>
      </c>
      <c r="N8" s="5">
        <v>2000</v>
      </c>
      <c r="O8" s="5">
        <v>62</v>
      </c>
      <c r="P8" s="6">
        <v>18</v>
      </c>
    </row>
    <row r="9" spans="1:16">
      <c r="A9" s="2" t="s">
        <v>32</v>
      </c>
      <c r="B9" t="s">
        <v>33</v>
      </c>
      <c r="C9" s="3">
        <v>26</v>
      </c>
      <c r="D9" s="3">
        <v>1</v>
      </c>
      <c r="E9" t="s">
        <v>34</v>
      </c>
      <c r="F9" s="3">
        <v>1</v>
      </c>
      <c r="G9" t="s">
        <v>35</v>
      </c>
      <c r="H9" s="3">
        <v>1</v>
      </c>
      <c r="I9" s="4" t="s">
        <v>36</v>
      </c>
      <c r="J9" s="3">
        <v>1</v>
      </c>
      <c r="K9" t="s">
        <v>37</v>
      </c>
      <c r="L9" s="3">
        <v>176</v>
      </c>
      <c r="M9" s="3">
        <v>6.7</v>
      </c>
      <c r="N9" s="5">
        <v>2929.31</v>
      </c>
      <c r="O9" s="5">
        <v>112.67</v>
      </c>
      <c r="P9" s="6">
        <v>14</v>
      </c>
    </row>
    <row r="10" spans="1:16">
      <c r="A10" s="2" t="s">
        <v>38</v>
      </c>
      <c r="B10" t="s">
        <v>39</v>
      </c>
      <c r="C10" s="3">
        <v>24</v>
      </c>
      <c r="D10" s="3">
        <v>1</v>
      </c>
      <c r="E10" t="s">
        <v>23</v>
      </c>
      <c r="F10" s="3">
        <v>2</v>
      </c>
      <c r="G10" s="4" t="s">
        <v>40</v>
      </c>
      <c r="H10" s="3">
        <v>0</v>
      </c>
      <c r="I10" s="4"/>
      <c r="J10" s="3">
        <v>3</v>
      </c>
      <c r="K10" t="s">
        <v>41</v>
      </c>
      <c r="L10" s="3">
        <v>50</v>
      </c>
      <c r="M10" s="3">
        <v>2</v>
      </c>
      <c r="N10" s="5">
        <v>0</v>
      </c>
      <c r="O10" s="5">
        <v>0</v>
      </c>
      <c r="P10" s="6">
        <v>20</v>
      </c>
    </row>
    <row r="11" spans="1:16">
      <c r="A11" s="2" t="s">
        <v>42</v>
      </c>
      <c r="B11" t="s">
        <v>28</v>
      </c>
      <c r="C11" s="3">
        <v>53</v>
      </c>
      <c r="D11" s="3">
        <v>0</v>
      </c>
      <c r="F11" s="3">
        <v>1</v>
      </c>
      <c r="G11" s="4" t="s">
        <v>43</v>
      </c>
      <c r="H11" s="3">
        <v>1</v>
      </c>
      <c r="I11" s="4" t="s">
        <v>44</v>
      </c>
      <c r="J11" s="3">
        <v>1</v>
      </c>
      <c r="K11" t="s">
        <v>45</v>
      </c>
      <c r="L11" s="3">
        <v>222</v>
      </c>
      <c r="M11" s="3">
        <v>4</v>
      </c>
      <c r="N11" s="5">
        <v>3091</v>
      </c>
      <c r="O11" s="5">
        <v>58</v>
      </c>
      <c r="P11" s="6">
        <v>16</v>
      </c>
    </row>
    <row r="12" spans="1:16">
      <c r="A12" s="2" t="s">
        <v>46</v>
      </c>
      <c r="B12" t="s">
        <v>28</v>
      </c>
      <c r="C12" s="3">
        <v>58</v>
      </c>
      <c r="D12" s="3">
        <v>1</v>
      </c>
      <c r="E12" t="s">
        <v>47</v>
      </c>
      <c r="F12" s="3">
        <v>1</v>
      </c>
      <c r="G12" s="4" t="s">
        <v>30</v>
      </c>
      <c r="H12" s="3">
        <v>0</v>
      </c>
      <c r="I12" s="4"/>
      <c r="J12" s="3">
        <v>0</v>
      </c>
      <c r="L12" s="3">
        <v>154</v>
      </c>
      <c r="M12" s="3">
        <v>2</v>
      </c>
      <c r="N12" s="5">
        <v>10</v>
      </c>
      <c r="O12" s="5">
        <v>0.17</v>
      </c>
      <c r="P12" s="6">
        <v>0</v>
      </c>
    </row>
    <row r="13" spans="1:16">
      <c r="A13" s="2" t="s">
        <v>48</v>
      </c>
      <c r="B13" t="s">
        <v>33</v>
      </c>
      <c r="C13" s="3">
        <v>5</v>
      </c>
      <c r="D13" s="3">
        <v>0</v>
      </c>
      <c r="F13" s="3" t="s">
        <v>49</v>
      </c>
      <c r="G13" t="s">
        <v>50</v>
      </c>
      <c r="H13" s="3">
        <v>1</v>
      </c>
      <c r="I13" t="s">
        <v>51</v>
      </c>
      <c r="J13" s="3">
        <v>1</v>
      </c>
      <c r="K13" t="s">
        <v>52</v>
      </c>
      <c r="L13" s="3">
        <v>77</v>
      </c>
      <c r="M13" s="3">
        <v>15.4</v>
      </c>
      <c r="N13" s="5">
        <v>0</v>
      </c>
      <c r="O13" s="5">
        <v>0</v>
      </c>
      <c r="P13" s="6">
        <v>4</v>
      </c>
    </row>
    <row r="14" spans="1:16">
      <c r="A14" s="2" t="s">
        <v>53</v>
      </c>
      <c r="B14" t="s">
        <v>22</v>
      </c>
      <c r="C14" s="3">
        <v>29</v>
      </c>
      <c r="D14" s="3">
        <v>1</v>
      </c>
      <c r="E14" t="s">
        <v>23</v>
      </c>
      <c r="F14" s="3">
        <v>1</v>
      </c>
      <c r="G14" s="4" t="s">
        <v>24</v>
      </c>
      <c r="H14" s="3">
        <v>1</v>
      </c>
      <c r="I14" s="4"/>
      <c r="J14" s="3">
        <v>1</v>
      </c>
      <c r="K14" t="s">
        <v>26</v>
      </c>
      <c r="L14" s="3">
        <v>103</v>
      </c>
      <c r="M14" s="3">
        <v>3.12</v>
      </c>
      <c r="N14" s="5">
        <v>290</v>
      </c>
      <c r="O14" s="5">
        <v>10</v>
      </c>
      <c r="P14" s="6">
        <v>5</v>
      </c>
    </row>
    <row r="15" spans="1:16">
      <c r="A15" s="2" t="s">
        <v>54</v>
      </c>
      <c r="B15" t="s">
        <v>55</v>
      </c>
      <c r="C15" s="3">
        <v>17</v>
      </c>
      <c r="D15" s="3">
        <v>3</v>
      </c>
      <c r="E15" t="s">
        <v>56</v>
      </c>
      <c r="F15" s="3" t="s">
        <v>49</v>
      </c>
      <c r="G15" s="4" t="s">
        <v>57</v>
      </c>
      <c r="H15" s="3">
        <v>1</v>
      </c>
      <c r="I15" s="4" t="s">
        <v>58</v>
      </c>
      <c r="J15" s="3">
        <v>1</v>
      </c>
      <c r="K15" s="4" t="s">
        <v>59</v>
      </c>
      <c r="L15" s="3">
        <v>120</v>
      </c>
      <c r="M15" s="3">
        <v>8.5</v>
      </c>
      <c r="N15" s="5">
        <v>565.4</v>
      </c>
      <c r="O15" s="5">
        <v>40.380000000000003</v>
      </c>
      <c r="P15" s="6">
        <v>14</v>
      </c>
    </row>
    <row r="16" spans="1:16">
      <c r="A16" s="2" t="s">
        <v>60</v>
      </c>
      <c r="B16" t="s">
        <v>28</v>
      </c>
      <c r="C16" s="3">
        <v>53</v>
      </c>
      <c r="D16" s="3">
        <v>3</v>
      </c>
      <c r="E16" t="s">
        <v>61</v>
      </c>
      <c r="F16" s="3">
        <v>3</v>
      </c>
      <c r="G16" s="4" t="s">
        <v>62</v>
      </c>
      <c r="H16" s="3">
        <v>3</v>
      </c>
      <c r="I16" s="4" t="s">
        <v>63</v>
      </c>
      <c r="J16" s="3">
        <v>3</v>
      </c>
      <c r="K16" t="s">
        <v>64</v>
      </c>
      <c r="L16" s="3">
        <v>415</v>
      </c>
      <c r="M16" s="3">
        <v>8</v>
      </c>
      <c r="N16" s="5">
        <v>1802</v>
      </c>
      <c r="O16" s="5">
        <v>35</v>
      </c>
      <c r="P16" s="6">
        <v>32</v>
      </c>
    </row>
    <row r="17" spans="1:16">
      <c r="A17" s="2" t="s">
        <v>65</v>
      </c>
      <c r="B17" t="s">
        <v>22</v>
      </c>
      <c r="C17" s="3">
        <v>35</v>
      </c>
      <c r="D17" s="3">
        <v>1</v>
      </c>
      <c r="E17" t="s">
        <v>66</v>
      </c>
      <c r="F17" s="3" t="s">
        <v>49</v>
      </c>
      <c r="G17" s="4" t="s">
        <v>67</v>
      </c>
      <c r="H17" s="3">
        <v>1</v>
      </c>
      <c r="I17" s="4" t="s">
        <v>68</v>
      </c>
      <c r="J17" s="3">
        <v>1</v>
      </c>
      <c r="K17" t="s">
        <v>26</v>
      </c>
      <c r="L17" s="3">
        <v>106</v>
      </c>
      <c r="M17" s="3">
        <v>3.53</v>
      </c>
      <c r="N17" s="5">
        <v>0</v>
      </c>
      <c r="O17" s="5">
        <v>0</v>
      </c>
      <c r="P17" s="6">
        <v>17</v>
      </c>
    </row>
    <row r="18" spans="1:16">
      <c r="A18" s="2" t="s">
        <v>69</v>
      </c>
      <c r="B18" t="s">
        <v>28</v>
      </c>
      <c r="C18" s="3">
        <v>48</v>
      </c>
      <c r="D18" s="3">
        <v>1</v>
      </c>
      <c r="E18" t="s">
        <v>70</v>
      </c>
      <c r="F18" s="3">
        <v>2</v>
      </c>
      <c r="G18" s="4" t="s">
        <v>43</v>
      </c>
      <c r="H18" s="3">
        <v>1</v>
      </c>
      <c r="I18" s="4" t="s">
        <v>44</v>
      </c>
      <c r="J18" s="3">
        <v>3</v>
      </c>
      <c r="K18" t="s">
        <v>71</v>
      </c>
      <c r="L18" s="3">
        <v>116</v>
      </c>
      <c r="M18" s="3">
        <v>2</v>
      </c>
      <c r="N18" s="5">
        <v>2347</v>
      </c>
      <c r="O18" s="5">
        <v>49</v>
      </c>
      <c r="P18" s="6">
        <v>13</v>
      </c>
    </row>
    <row r="19" spans="1:16">
      <c r="A19" s="2" t="s">
        <v>72</v>
      </c>
      <c r="B19" t="s">
        <v>28</v>
      </c>
      <c r="C19" s="3">
        <v>49</v>
      </c>
      <c r="D19" s="3">
        <v>1</v>
      </c>
      <c r="E19" t="s">
        <v>47</v>
      </c>
      <c r="F19" s="3">
        <v>1</v>
      </c>
      <c r="G19" s="4" t="s">
        <v>30</v>
      </c>
      <c r="H19" s="3">
        <v>0</v>
      </c>
      <c r="I19" s="4"/>
      <c r="J19" s="3">
        <v>3</v>
      </c>
      <c r="K19" t="s">
        <v>73</v>
      </c>
      <c r="L19" s="3">
        <v>0</v>
      </c>
      <c r="M19" s="3">
        <v>0</v>
      </c>
      <c r="N19" s="5">
        <v>7378</v>
      </c>
      <c r="O19" s="5">
        <v>150</v>
      </c>
      <c r="P19" s="6">
        <v>35</v>
      </c>
    </row>
    <row r="20" spans="1:16">
      <c r="A20" s="2" t="s">
        <v>74</v>
      </c>
      <c r="B20" t="s">
        <v>22</v>
      </c>
      <c r="C20" s="3">
        <v>22</v>
      </c>
      <c r="D20" s="3">
        <v>0</v>
      </c>
      <c r="F20" s="3">
        <v>0</v>
      </c>
      <c r="G20" s="4"/>
      <c r="H20" s="3">
        <v>0</v>
      </c>
      <c r="I20" s="4" t="s">
        <v>44</v>
      </c>
      <c r="J20" s="3">
        <v>0</v>
      </c>
      <c r="L20" s="3">
        <v>54</v>
      </c>
      <c r="M20" s="3">
        <v>2.4</v>
      </c>
      <c r="N20" s="5">
        <v>85</v>
      </c>
      <c r="O20" s="5">
        <v>3.8</v>
      </c>
      <c r="P20" s="6" t="s">
        <v>75</v>
      </c>
    </row>
    <row r="21" spans="1:16">
      <c r="A21" s="2" t="s">
        <v>76</v>
      </c>
      <c r="B21" t="s">
        <v>33</v>
      </c>
      <c r="C21" s="3">
        <v>3</v>
      </c>
      <c r="D21" s="3">
        <v>2</v>
      </c>
      <c r="E21" t="s">
        <v>77</v>
      </c>
      <c r="F21" s="3">
        <v>1</v>
      </c>
      <c r="G21" t="s">
        <v>78</v>
      </c>
      <c r="H21" s="3">
        <v>1</v>
      </c>
      <c r="I21" s="4" t="s">
        <v>79</v>
      </c>
      <c r="J21" s="3">
        <v>1</v>
      </c>
      <c r="K21" t="s">
        <v>80</v>
      </c>
      <c r="L21" s="3">
        <v>20</v>
      </c>
      <c r="M21" s="3">
        <v>6.6</v>
      </c>
      <c r="N21" s="5">
        <v>150</v>
      </c>
      <c r="O21" s="5">
        <v>50</v>
      </c>
      <c r="P21" s="6">
        <v>3</v>
      </c>
    </row>
    <row r="22" spans="1:16">
      <c r="A22" s="2" t="s">
        <v>81</v>
      </c>
      <c r="B22" t="s">
        <v>28</v>
      </c>
      <c r="C22" s="3">
        <v>53</v>
      </c>
      <c r="D22" s="3">
        <v>1</v>
      </c>
      <c r="E22" t="s">
        <v>47</v>
      </c>
      <c r="F22" s="3">
        <v>1</v>
      </c>
      <c r="G22" s="4" t="s">
        <v>30</v>
      </c>
      <c r="H22" s="3">
        <v>1</v>
      </c>
      <c r="I22" s="4" t="s">
        <v>44</v>
      </c>
      <c r="J22" s="3">
        <v>1</v>
      </c>
      <c r="K22" t="s">
        <v>82</v>
      </c>
      <c r="L22" s="3">
        <v>409</v>
      </c>
      <c r="M22" s="3">
        <v>8</v>
      </c>
      <c r="N22" s="5">
        <v>7609</v>
      </c>
      <c r="O22" s="5">
        <v>143</v>
      </c>
      <c r="P22" s="6">
        <v>46</v>
      </c>
    </row>
    <row r="23" spans="1:16">
      <c r="A23" s="2" t="s">
        <v>83</v>
      </c>
      <c r="B23" t="s">
        <v>22</v>
      </c>
      <c r="C23" s="3">
        <v>28</v>
      </c>
      <c r="D23" s="3">
        <v>1</v>
      </c>
      <c r="E23" t="s">
        <v>47</v>
      </c>
      <c r="F23" s="3">
        <v>1</v>
      </c>
      <c r="G23" s="4" t="s">
        <v>30</v>
      </c>
      <c r="H23" s="3">
        <v>1</v>
      </c>
      <c r="I23" s="4"/>
      <c r="J23" s="3">
        <v>1</v>
      </c>
      <c r="L23" s="3">
        <v>58.5</v>
      </c>
      <c r="M23" s="3">
        <v>2.25</v>
      </c>
      <c r="N23" s="5">
        <v>682</v>
      </c>
      <c r="O23" s="5">
        <v>28.4</v>
      </c>
      <c r="P23" s="6">
        <v>0</v>
      </c>
    </row>
    <row r="24" spans="1:16">
      <c r="A24" s="2" t="s">
        <v>84</v>
      </c>
      <c r="B24" t="s">
        <v>39</v>
      </c>
      <c r="C24" s="3">
        <v>29</v>
      </c>
      <c r="D24" s="3">
        <v>1</v>
      </c>
      <c r="E24" t="s">
        <v>23</v>
      </c>
      <c r="F24" s="3">
        <v>1</v>
      </c>
      <c r="G24" s="4" t="s">
        <v>24</v>
      </c>
      <c r="H24" s="3">
        <v>1</v>
      </c>
      <c r="I24" s="4" t="s">
        <v>36</v>
      </c>
      <c r="J24" s="3">
        <v>0</v>
      </c>
      <c r="L24" s="3">
        <v>464</v>
      </c>
      <c r="M24" s="3">
        <v>16</v>
      </c>
      <c r="N24" s="5">
        <v>0</v>
      </c>
      <c r="O24" s="5">
        <v>0</v>
      </c>
      <c r="P24" s="6">
        <v>12</v>
      </c>
    </row>
    <row r="25" spans="1:16">
      <c r="A25" s="2" t="s">
        <v>85</v>
      </c>
      <c r="B25" t="s">
        <v>55</v>
      </c>
      <c r="C25" s="3">
        <v>7</v>
      </c>
      <c r="D25" s="3">
        <v>1</v>
      </c>
      <c r="E25" t="s">
        <v>86</v>
      </c>
      <c r="F25" s="3">
        <v>1</v>
      </c>
      <c r="G25" s="4" t="s">
        <v>43</v>
      </c>
      <c r="H25" s="3">
        <v>1</v>
      </c>
      <c r="I25" t="s">
        <v>87</v>
      </c>
      <c r="J25" s="3">
        <v>1</v>
      </c>
      <c r="K25" t="s">
        <v>88</v>
      </c>
      <c r="L25" s="3">
        <v>34</v>
      </c>
      <c r="M25" s="3">
        <v>8.5</v>
      </c>
      <c r="N25" s="5">
        <v>0</v>
      </c>
      <c r="O25" s="5">
        <v>0</v>
      </c>
      <c r="P25" s="6">
        <v>4</v>
      </c>
    </row>
    <row r="26" spans="1:16">
      <c r="A26" s="2" t="s">
        <v>89</v>
      </c>
      <c r="B26" t="s">
        <v>33</v>
      </c>
      <c r="C26" s="3">
        <v>4</v>
      </c>
      <c r="D26" s="3">
        <v>1</v>
      </c>
      <c r="E26" t="s">
        <v>90</v>
      </c>
      <c r="F26" s="3">
        <v>1</v>
      </c>
      <c r="G26" t="s">
        <v>91</v>
      </c>
      <c r="H26" s="3">
        <v>1</v>
      </c>
      <c r="I26" s="4" t="s">
        <v>36</v>
      </c>
      <c r="J26" s="3">
        <v>1</v>
      </c>
      <c r="K26" t="s">
        <v>92</v>
      </c>
      <c r="L26" s="3">
        <v>40</v>
      </c>
      <c r="M26" s="3">
        <v>10</v>
      </c>
      <c r="N26" s="5">
        <v>0</v>
      </c>
      <c r="O26" s="5">
        <v>0</v>
      </c>
      <c r="P26" s="6">
        <v>4</v>
      </c>
    </row>
    <row r="27" spans="1:16">
      <c r="A27" s="2" t="s">
        <v>93</v>
      </c>
      <c r="B27" t="s">
        <v>22</v>
      </c>
      <c r="C27" s="3">
        <v>16</v>
      </c>
      <c r="D27" s="3">
        <v>1</v>
      </c>
      <c r="E27" t="s">
        <v>23</v>
      </c>
      <c r="F27" s="3">
        <v>1</v>
      </c>
      <c r="G27" s="7" t="s">
        <v>94</v>
      </c>
      <c r="H27" s="3">
        <v>1</v>
      </c>
      <c r="I27" s="4"/>
      <c r="J27" s="3">
        <v>1</v>
      </c>
      <c r="L27" s="3">
        <v>151</v>
      </c>
      <c r="M27" s="3">
        <v>10.5</v>
      </c>
      <c r="N27" s="5">
        <v>1183</v>
      </c>
      <c r="O27" s="5">
        <v>73</v>
      </c>
      <c r="P27" s="6">
        <v>12</v>
      </c>
    </row>
    <row r="28" spans="1:16">
      <c r="A28" s="2" t="s">
        <v>95</v>
      </c>
      <c r="B28" t="s">
        <v>28</v>
      </c>
      <c r="C28" s="3">
        <v>53</v>
      </c>
      <c r="D28" s="3">
        <v>1</v>
      </c>
      <c r="E28" t="s">
        <v>23</v>
      </c>
      <c r="F28" s="3">
        <v>0</v>
      </c>
      <c r="G28" s="4"/>
      <c r="H28" s="3">
        <v>1</v>
      </c>
      <c r="I28" s="4" t="s">
        <v>44</v>
      </c>
      <c r="J28" s="3">
        <v>0</v>
      </c>
      <c r="L28" s="3">
        <v>151</v>
      </c>
      <c r="M28" s="3">
        <v>2</v>
      </c>
      <c r="N28" s="5">
        <v>829</v>
      </c>
      <c r="O28" s="5">
        <v>15</v>
      </c>
      <c r="P28" s="6">
        <v>19</v>
      </c>
    </row>
    <row r="29" spans="1:16">
      <c r="A29" s="2" t="s">
        <v>96</v>
      </c>
      <c r="B29" t="s">
        <v>39</v>
      </c>
      <c r="C29" s="3">
        <v>13</v>
      </c>
      <c r="D29" s="3">
        <v>1</v>
      </c>
      <c r="E29" t="s">
        <v>23</v>
      </c>
      <c r="F29" s="3">
        <v>2</v>
      </c>
      <c r="G29" s="4" t="s">
        <v>97</v>
      </c>
      <c r="H29" s="3">
        <v>1</v>
      </c>
      <c r="I29" s="4" t="s">
        <v>44</v>
      </c>
      <c r="J29" s="3">
        <v>1</v>
      </c>
      <c r="K29" t="s">
        <v>98</v>
      </c>
      <c r="L29" s="3">
        <v>120</v>
      </c>
      <c r="M29" s="3">
        <v>9</v>
      </c>
      <c r="N29" s="5">
        <v>474.81</v>
      </c>
      <c r="O29" s="5">
        <v>36.5</v>
      </c>
      <c r="P29" s="6">
        <v>13</v>
      </c>
    </row>
    <row r="30" spans="1:16">
      <c r="A30" s="2" t="s">
        <v>99</v>
      </c>
      <c r="B30" t="s">
        <v>39</v>
      </c>
      <c r="C30" s="3">
        <v>27</v>
      </c>
      <c r="D30" s="3">
        <v>1</v>
      </c>
      <c r="E30" t="s">
        <v>23</v>
      </c>
      <c r="F30" s="3">
        <v>1</v>
      </c>
      <c r="G30" s="4" t="s">
        <v>24</v>
      </c>
      <c r="H30" s="3">
        <v>1</v>
      </c>
      <c r="I30" s="4" t="s">
        <v>44</v>
      </c>
      <c r="J30" s="3">
        <v>1</v>
      </c>
      <c r="K30" t="s">
        <v>98</v>
      </c>
      <c r="L30" s="3">
        <v>251</v>
      </c>
      <c r="M30" s="3">
        <v>9</v>
      </c>
      <c r="N30" s="5">
        <v>423</v>
      </c>
      <c r="O30" s="5">
        <v>15</v>
      </c>
      <c r="P30" s="6">
        <v>20</v>
      </c>
    </row>
    <row r="31" spans="1:16">
      <c r="A31" s="2" t="s">
        <v>100</v>
      </c>
      <c r="B31" t="s">
        <v>22</v>
      </c>
      <c r="C31" s="3">
        <v>41</v>
      </c>
      <c r="D31" s="3">
        <v>1</v>
      </c>
      <c r="E31" t="s">
        <v>101</v>
      </c>
      <c r="F31" s="3">
        <v>1</v>
      </c>
      <c r="G31" s="4" t="s">
        <v>102</v>
      </c>
      <c r="H31" s="3">
        <v>1</v>
      </c>
      <c r="I31" s="4" t="s">
        <v>103</v>
      </c>
      <c r="J31" s="3">
        <v>1</v>
      </c>
      <c r="K31" t="s">
        <v>26</v>
      </c>
      <c r="L31" s="3">
        <v>217</v>
      </c>
      <c r="M31" s="3">
        <v>5</v>
      </c>
      <c r="N31" s="5">
        <v>3115</v>
      </c>
      <c r="O31" s="5">
        <v>77</v>
      </c>
      <c r="P31" s="6">
        <v>17</v>
      </c>
    </row>
    <row r="32" spans="1:16">
      <c r="A32" s="2" t="s">
        <v>104</v>
      </c>
      <c r="B32" t="s">
        <v>22</v>
      </c>
      <c r="C32" s="3">
        <v>73</v>
      </c>
      <c r="D32" s="3">
        <v>1</v>
      </c>
      <c r="E32" t="s">
        <v>105</v>
      </c>
      <c r="F32" s="3">
        <v>1</v>
      </c>
      <c r="G32" s="4" t="s">
        <v>106</v>
      </c>
      <c r="H32" s="3">
        <v>1</v>
      </c>
      <c r="I32" s="4" t="s">
        <v>44</v>
      </c>
      <c r="J32" s="3">
        <v>0</v>
      </c>
      <c r="L32" s="3">
        <v>127</v>
      </c>
      <c r="M32" s="3">
        <v>1</v>
      </c>
      <c r="N32" s="5">
        <v>4000</v>
      </c>
      <c r="O32" s="5">
        <v>54</v>
      </c>
      <c r="P32" s="6">
        <v>46</v>
      </c>
    </row>
    <row r="33" spans="1:16">
      <c r="A33" s="2" t="s">
        <v>107</v>
      </c>
      <c r="B33" t="s">
        <v>39</v>
      </c>
      <c r="C33" s="3">
        <v>21</v>
      </c>
      <c r="D33" s="3">
        <v>3</v>
      </c>
      <c r="E33" t="s">
        <v>56</v>
      </c>
      <c r="F33" s="3">
        <v>1</v>
      </c>
      <c r="G33" s="4" t="s">
        <v>24</v>
      </c>
      <c r="H33" s="3">
        <v>3</v>
      </c>
      <c r="I33" s="4" t="s">
        <v>108</v>
      </c>
      <c r="J33" s="3">
        <v>3</v>
      </c>
      <c r="K33" t="s">
        <v>109</v>
      </c>
      <c r="L33" s="3">
        <v>25</v>
      </c>
      <c r="M33" s="3">
        <v>1</v>
      </c>
      <c r="N33" s="5">
        <v>25</v>
      </c>
      <c r="O33" s="5">
        <v>1</v>
      </c>
      <c r="P33" s="6">
        <v>21</v>
      </c>
    </row>
    <row r="34" spans="1:16">
      <c r="A34" s="2" t="s">
        <v>110</v>
      </c>
      <c r="B34" t="s">
        <v>22</v>
      </c>
      <c r="C34" s="3">
        <v>48</v>
      </c>
      <c r="D34" s="3">
        <v>1</v>
      </c>
      <c r="E34" t="s">
        <v>111</v>
      </c>
      <c r="F34" s="3">
        <v>2</v>
      </c>
      <c r="G34" s="4" t="s">
        <v>112</v>
      </c>
      <c r="H34" s="3">
        <v>1</v>
      </c>
      <c r="I34" s="4" t="s">
        <v>44</v>
      </c>
      <c r="J34" s="3">
        <v>1</v>
      </c>
      <c r="K34" t="s">
        <v>88</v>
      </c>
      <c r="L34" s="3">
        <v>287</v>
      </c>
      <c r="M34" s="3">
        <v>6</v>
      </c>
      <c r="N34" s="5">
        <v>508</v>
      </c>
      <c r="O34" s="5">
        <v>10</v>
      </c>
      <c r="P34" s="6">
        <v>0</v>
      </c>
    </row>
    <row r="35" spans="1:16">
      <c r="A35" s="2" t="s">
        <v>113</v>
      </c>
      <c r="B35" t="s">
        <v>22</v>
      </c>
      <c r="C35" s="3">
        <v>30</v>
      </c>
      <c r="D35" s="3">
        <v>1</v>
      </c>
      <c r="E35" t="s">
        <v>23</v>
      </c>
      <c r="F35" s="3">
        <v>1</v>
      </c>
      <c r="G35" s="4" t="s">
        <v>30</v>
      </c>
      <c r="H35" s="3">
        <v>1</v>
      </c>
      <c r="I35" s="4" t="s">
        <v>114</v>
      </c>
      <c r="J35" s="3">
        <v>1</v>
      </c>
      <c r="K35" t="s">
        <v>92</v>
      </c>
      <c r="L35" s="3">
        <v>192</v>
      </c>
      <c r="M35" s="3">
        <v>6</v>
      </c>
      <c r="N35" s="5">
        <v>250</v>
      </c>
      <c r="O35" s="5">
        <v>8</v>
      </c>
      <c r="P35" s="6">
        <v>0</v>
      </c>
    </row>
    <row r="36" spans="1:16">
      <c r="A36" s="2" t="s">
        <v>115</v>
      </c>
      <c r="B36" t="s">
        <v>33</v>
      </c>
      <c r="C36" s="3">
        <v>16</v>
      </c>
      <c r="D36" s="3">
        <v>1</v>
      </c>
      <c r="E36" t="s">
        <v>116</v>
      </c>
      <c r="F36" s="3">
        <v>1</v>
      </c>
      <c r="G36" t="s">
        <v>117</v>
      </c>
      <c r="H36" s="3">
        <v>1</v>
      </c>
      <c r="I36" s="4" t="s">
        <v>118</v>
      </c>
      <c r="J36" s="3">
        <v>1</v>
      </c>
      <c r="K36" t="s">
        <v>119</v>
      </c>
      <c r="L36" s="3">
        <v>126</v>
      </c>
      <c r="M36" s="3">
        <v>7.8</v>
      </c>
      <c r="N36" s="5">
        <v>400</v>
      </c>
      <c r="O36" s="5">
        <v>25</v>
      </c>
      <c r="P36" s="6">
        <v>10</v>
      </c>
    </row>
    <row r="37" spans="1:16">
      <c r="A37" s="2" t="s">
        <v>120</v>
      </c>
      <c r="B37" t="s">
        <v>28</v>
      </c>
      <c r="C37" s="3">
        <v>53</v>
      </c>
      <c r="D37" s="3">
        <v>3</v>
      </c>
      <c r="E37" t="s">
        <v>56</v>
      </c>
      <c r="F37" s="3">
        <v>4</v>
      </c>
      <c r="G37" s="4" t="s">
        <v>121</v>
      </c>
      <c r="H37" s="3">
        <v>2</v>
      </c>
      <c r="I37" s="4" t="s">
        <v>122</v>
      </c>
      <c r="J37" s="3">
        <v>3</v>
      </c>
      <c r="K37" t="s">
        <v>123</v>
      </c>
      <c r="L37" s="3">
        <v>501</v>
      </c>
      <c r="M37" s="3">
        <v>9</v>
      </c>
      <c r="N37" s="5">
        <v>10367</v>
      </c>
      <c r="O37" s="5">
        <v>195</v>
      </c>
      <c r="P37" s="6">
        <v>43</v>
      </c>
    </row>
    <row r="38" spans="1:16" ht="21" customHeight="1">
      <c r="A38" s="2"/>
      <c r="O38" s="8"/>
      <c r="P38" s="9"/>
    </row>
    <row r="39" spans="1:16">
      <c r="A39" s="2"/>
      <c r="O39" s="10"/>
      <c r="P39" s="9"/>
    </row>
    <row r="40" spans="1:16" s="34" customFormat="1" ht="26.25">
      <c r="A40" s="32" t="s">
        <v>124</v>
      </c>
      <c r="B40" s="33"/>
      <c r="C40" s="17">
        <f>SUM(C7:C37)</f>
        <v>1005</v>
      </c>
      <c r="D40" s="17">
        <f>SUM(D7:D37)</f>
        <v>38</v>
      </c>
      <c r="E40" s="17"/>
      <c r="F40" s="17">
        <f>SUM(F7:F37)</f>
        <v>35</v>
      </c>
      <c r="G40" s="17"/>
      <c r="H40" s="17">
        <f>SUM(H7:H37)</f>
        <v>31</v>
      </c>
      <c r="I40" s="17"/>
      <c r="J40" s="17">
        <f>SUM(J7:J37)</f>
        <v>39</v>
      </c>
      <c r="K40" s="17"/>
      <c r="L40" s="17">
        <f>SUM(L7:L37)</f>
        <v>5562.5</v>
      </c>
      <c r="M40" s="17" cm="1">
        <f t="array" ref="M40">SUM(M7:M37/31)</f>
        <v>6.4683870967741921</v>
      </c>
      <c r="N40" s="18">
        <f>SUM(N7:N37)</f>
        <v>50513.520000000004</v>
      </c>
      <c r="O40" s="18" cm="1">
        <f t="array" ref="O40">SUM(O7:O37/31)</f>
        <v>40.384516129032249</v>
      </c>
      <c r="P40" s="19">
        <f>SUM(P7:P37)</f>
        <v>486</v>
      </c>
    </row>
    <row r="41" spans="1:16" s="1" customFormat="1" ht="60">
      <c r="A41" s="11"/>
      <c r="B41" s="12"/>
      <c r="C41" s="13" t="s">
        <v>125</v>
      </c>
      <c r="D41" s="13" t="s">
        <v>126</v>
      </c>
      <c r="E41" s="14"/>
      <c r="F41" s="13" t="s">
        <v>127</v>
      </c>
      <c r="G41" s="14"/>
      <c r="H41" s="13" t="s">
        <v>128</v>
      </c>
      <c r="I41" s="14"/>
      <c r="J41" s="13" t="s">
        <v>129</v>
      </c>
      <c r="K41" s="13"/>
      <c r="L41" s="13" t="s">
        <v>130</v>
      </c>
      <c r="M41" s="13" t="s">
        <v>131</v>
      </c>
      <c r="N41" s="13" t="s">
        <v>132</v>
      </c>
      <c r="O41" s="15" t="s">
        <v>133</v>
      </c>
      <c r="P41" s="16" t="s">
        <v>134</v>
      </c>
    </row>
  </sheetData>
  <sortState xmlns:xlrd2="http://schemas.microsoft.com/office/spreadsheetml/2017/richdata2" ref="A7:P37">
    <sortCondition ref="A7:A37"/>
  </sortState>
  <mergeCells count="5">
    <mergeCell ref="A1:P3"/>
    <mergeCell ref="A5:C5"/>
    <mergeCell ref="D5:K5"/>
    <mergeCell ref="A4:K4"/>
    <mergeCell ref="L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tabSelected="1" workbookViewId="0">
      <selection activeCell="B6" sqref="B6"/>
    </sheetView>
  </sheetViews>
  <sheetFormatPr defaultRowHeight="15"/>
  <cols>
    <col min="1" max="1" width="35.5703125" customWidth="1"/>
    <col min="2" max="2" width="19.7109375" customWidth="1"/>
    <col min="3" max="3" width="34.85546875" customWidth="1"/>
    <col min="4" max="4" width="17" customWidth="1"/>
    <col min="5" max="5" width="61.7109375" customWidth="1"/>
    <col min="6" max="6" width="20.28515625" customWidth="1"/>
    <col min="7" max="7" width="45" customWidth="1"/>
    <col min="8" max="8" width="18.7109375" customWidth="1"/>
    <col min="9" max="9" width="57.140625" customWidth="1"/>
    <col min="10" max="10" width="21.5703125" customWidth="1"/>
    <col min="11" max="11" width="63.140625" customWidth="1"/>
    <col min="12" max="12" width="17" customWidth="1"/>
    <col min="13" max="13" width="18.85546875" customWidth="1"/>
    <col min="14" max="14" width="99.85546875" customWidth="1"/>
    <col min="15" max="15" width="19.7109375" customWidth="1"/>
    <col min="16" max="16" width="21.28515625" customWidth="1"/>
    <col min="17" max="17" width="77.5703125" customWidth="1"/>
    <col min="18" max="18" width="27.85546875" customWidth="1"/>
  </cols>
  <sheetData>
    <row r="1" spans="1:18">
      <c r="A1" s="60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</row>
    <row r="2" spans="1:18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1:18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18" s="22" customFormat="1" ht="26.25">
      <c r="A5" s="69" t="s">
        <v>2</v>
      </c>
      <c r="B5" s="70"/>
      <c r="C5" s="70"/>
      <c r="D5" s="71" t="s">
        <v>136</v>
      </c>
      <c r="E5" s="72"/>
      <c r="F5" s="72"/>
      <c r="G5" s="72"/>
      <c r="H5" s="72"/>
      <c r="I5" s="72"/>
      <c r="J5" s="72"/>
      <c r="K5" s="72"/>
      <c r="L5" s="73" t="s">
        <v>4</v>
      </c>
      <c r="M5" s="74"/>
      <c r="N5" s="74"/>
      <c r="O5" s="74"/>
      <c r="P5" s="74"/>
      <c r="Q5" s="74"/>
      <c r="R5" s="75"/>
    </row>
    <row r="6" spans="1:18" s="23" customFormat="1" ht="49.5" customHeight="1">
      <c r="A6" s="42" t="s">
        <v>137</v>
      </c>
      <c r="B6" s="43" t="s">
        <v>7</v>
      </c>
      <c r="C6" s="43" t="s">
        <v>138</v>
      </c>
      <c r="D6" s="44" t="s">
        <v>10</v>
      </c>
      <c r="E6" s="44" t="s">
        <v>139</v>
      </c>
      <c r="F6" s="44" t="s">
        <v>8</v>
      </c>
      <c r="G6" s="44" t="s">
        <v>140</v>
      </c>
      <c r="H6" s="44" t="s">
        <v>12</v>
      </c>
      <c r="I6" s="44" t="s">
        <v>141</v>
      </c>
      <c r="J6" s="44" t="s">
        <v>14</v>
      </c>
      <c r="K6" s="44" t="s">
        <v>142</v>
      </c>
      <c r="L6" s="45" t="s">
        <v>16</v>
      </c>
      <c r="M6" s="45" t="s">
        <v>17</v>
      </c>
      <c r="N6" s="45" t="s">
        <v>143</v>
      </c>
      <c r="O6" s="45" t="s">
        <v>18</v>
      </c>
      <c r="P6" s="45" t="s">
        <v>19</v>
      </c>
      <c r="Q6" s="45" t="s">
        <v>144</v>
      </c>
      <c r="R6" s="46" t="s">
        <v>20</v>
      </c>
    </row>
    <row r="7" spans="1:18">
      <c r="A7" s="2" t="s">
        <v>21</v>
      </c>
      <c r="B7" s="3">
        <v>31</v>
      </c>
      <c r="C7" s="3" t="s">
        <v>145</v>
      </c>
      <c r="D7" s="3">
        <v>2</v>
      </c>
      <c r="E7" t="s">
        <v>146</v>
      </c>
      <c r="F7" s="3">
        <v>1</v>
      </c>
      <c r="G7" t="s">
        <v>147</v>
      </c>
      <c r="H7" s="3">
        <v>1</v>
      </c>
      <c r="I7" t="s">
        <v>148</v>
      </c>
      <c r="J7" s="3">
        <v>2</v>
      </c>
      <c r="K7" t="s">
        <v>149</v>
      </c>
      <c r="L7" s="3">
        <v>203</v>
      </c>
      <c r="M7" s="3">
        <v>6.55</v>
      </c>
      <c r="N7" t="s">
        <v>150</v>
      </c>
      <c r="O7" s="41">
        <v>4952</v>
      </c>
      <c r="P7" s="41">
        <v>148.13</v>
      </c>
      <c r="Q7" t="s">
        <v>151</v>
      </c>
      <c r="R7" s="6">
        <v>0</v>
      </c>
    </row>
    <row r="8" spans="1:18">
      <c r="A8" s="2" t="s">
        <v>27</v>
      </c>
      <c r="B8" s="3">
        <v>27</v>
      </c>
      <c r="C8" s="3" t="s">
        <v>152</v>
      </c>
      <c r="D8" s="3">
        <v>3</v>
      </c>
      <c r="E8" t="s">
        <v>153</v>
      </c>
      <c r="F8" s="3">
        <v>1</v>
      </c>
      <c r="G8" t="s">
        <v>47</v>
      </c>
      <c r="H8" s="3">
        <v>3</v>
      </c>
      <c r="I8" t="s">
        <v>154</v>
      </c>
      <c r="J8" s="3">
        <v>0</v>
      </c>
      <c r="L8" s="3">
        <v>163</v>
      </c>
      <c r="M8" s="3">
        <v>6</v>
      </c>
      <c r="N8" t="s">
        <v>155</v>
      </c>
      <c r="O8" s="41">
        <v>2532</v>
      </c>
      <c r="P8" s="41">
        <v>93</v>
      </c>
      <c r="Q8" t="s">
        <v>156</v>
      </c>
      <c r="R8" s="6">
        <v>15</v>
      </c>
    </row>
    <row r="9" spans="1:18">
      <c r="A9" s="2" t="s">
        <v>32</v>
      </c>
      <c r="B9" s="3">
        <v>28</v>
      </c>
      <c r="C9" s="3" t="s">
        <v>33</v>
      </c>
      <c r="D9" s="3">
        <v>2</v>
      </c>
      <c r="E9" t="s">
        <v>157</v>
      </c>
      <c r="F9" s="3">
        <v>1</v>
      </c>
      <c r="G9" t="s">
        <v>23</v>
      </c>
      <c r="H9" s="3">
        <v>2</v>
      </c>
      <c r="I9" t="s">
        <v>158</v>
      </c>
      <c r="J9" s="3">
        <v>1</v>
      </c>
      <c r="K9" t="s">
        <v>159</v>
      </c>
      <c r="L9" s="3">
        <v>174</v>
      </c>
      <c r="M9" s="3">
        <v>6</v>
      </c>
      <c r="N9" t="s">
        <v>160</v>
      </c>
      <c r="O9" s="41">
        <v>1600</v>
      </c>
      <c r="P9" s="41">
        <v>57.4</v>
      </c>
      <c r="Q9" t="s">
        <v>161</v>
      </c>
      <c r="R9" s="6">
        <v>12</v>
      </c>
    </row>
    <row r="10" spans="1:18">
      <c r="A10" s="2" t="s">
        <v>38</v>
      </c>
      <c r="B10" s="3">
        <v>32</v>
      </c>
      <c r="C10" s="3" t="s">
        <v>39</v>
      </c>
      <c r="D10" s="3">
        <v>1</v>
      </c>
      <c r="E10" t="s">
        <v>162</v>
      </c>
      <c r="F10" s="3">
        <v>2</v>
      </c>
      <c r="G10" t="s">
        <v>163</v>
      </c>
      <c r="H10" s="3">
        <v>1</v>
      </c>
      <c r="I10" t="s">
        <v>164</v>
      </c>
      <c r="J10" s="3">
        <v>0</v>
      </c>
      <c r="L10" s="3">
        <v>32</v>
      </c>
      <c r="M10" s="3">
        <v>1</v>
      </c>
      <c r="N10" t="s">
        <v>165</v>
      </c>
      <c r="O10" s="41">
        <v>155</v>
      </c>
      <c r="P10" s="41">
        <v>5</v>
      </c>
      <c r="Q10" t="s">
        <v>166</v>
      </c>
      <c r="R10" s="6">
        <v>30</v>
      </c>
    </row>
    <row r="11" spans="1:18">
      <c r="A11" s="2" t="s">
        <v>42</v>
      </c>
      <c r="B11" s="3">
        <v>56</v>
      </c>
      <c r="C11" s="3" t="s">
        <v>152</v>
      </c>
      <c r="D11" s="3">
        <v>1</v>
      </c>
      <c r="E11" t="s">
        <v>167</v>
      </c>
      <c r="F11" s="3">
        <v>1</v>
      </c>
      <c r="G11" t="s">
        <v>168</v>
      </c>
      <c r="H11" s="3">
        <v>2</v>
      </c>
      <c r="I11" t="s">
        <v>169</v>
      </c>
      <c r="J11" s="3">
        <v>0</v>
      </c>
      <c r="L11" s="3">
        <v>0</v>
      </c>
      <c r="M11" s="3">
        <v>0</v>
      </c>
      <c r="N11" t="s">
        <v>170</v>
      </c>
      <c r="O11" s="41">
        <v>4831</v>
      </c>
      <c r="P11" s="41">
        <v>79</v>
      </c>
      <c r="Q11" t="s">
        <v>171</v>
      </c>
      <c r="R11" s="6">
        <v>9</v>
      </c>
    </row>
    <row r="12" spans="1:18">
      <c r="A12" s="2" t="s">
        <v>46</v>
      </c>
      <c r="B12" s="3">
        <v>61</v>
      </c>
      <c r="C12" s="3" t="s">
        <v>152</v>
      </c>
      <c r="D12" s="3">
        <v>1</v>
      </c>
      <c r="E12" t="s">
        <v>24</v>
      </c>
      <c r="F12" s="3">
        <v>1</v>
      </c>
      <c r="G12" t="s">
        <v>172</v>
      </c>
      <c r="H12" s="3">
        <v>1</v>
      </c>
      <c r="I12" t="s">
        <v>173</v>
      </c>
      <c r="J12" s="3">
        <v>0</v>
      </c>
      <c r="L12" s="3">
        <v>0</v>
      </c>
      <c r="M12" s="3">
        <v>0</v>
      </c>
      <c r="N12" t="s">
        <v>170</v>
      </c>
      <c r="O12" s="41">
        <v>0</v>
      </c>
      <c r="P12" s="41">
        <v>0</v>
      </c>
      <c r="Q12" t="s">
        <v>170</v>
      </c>
      <c r="R12" s="6">
        <v>2</v>
      </c>
    </row>
    <row r="13" spans="1:18">
      <c r="A13" s="2" t="s">
        <v>48</v>
      </c>
      <c r="B13" s="3">
        <v>4</v>
      </c>
      <c r="C13" s="3" t="s">
        <v>33</v>
      </c>
      <c r="D13" s="3">
        <v>2</v>
      </c>
      <c r="E13" t="s">
        <v>174</v>
      </c>
      <c r="F13" s="3">
        <v>0</v>
      </c>
      <c r="H13" s="3">
        <v>1</v>
      </c>
      <c r="I13" t="s">
        <v>175</v>
      </c>
      <c r="J13" s="3">
        <v>1</v>
      </c>
      <c r="L13" s="3">
        <v>24</v>
      </c>
      <c r="M13" s="3">
        <v>6</v>
      </c>
      <c r="N13" t="s">
        <v>176</v>
      </c>
      <c r="O13" s="41">
        <v>0</v>
      </c>
      <c r="P13" s="41">
        <v>0</v>
      </c>
      <c r="Q13" t="s">
        <v>177</v>
      </c>
      <c r="R13" s="6">
        <v>2</v>
      </c>
    </row>
    <row r="14" spans="1:18">
      <c r="A14" s="2" t="s">
        <v>53</v>
      </c>
      <c r="B14" s="3">
        <v>26</v>
      </c>
      <c r="C14" s="3" t="s">
        <v>145</v>
      </c>
      <c r="D14" s="3">
        <v>1</v>
      </c>
      <c r="E14" t="s">
        <v>178</v>
      </c>
      <c r="F14" s="3">
        <v>1</v>
      </c>
      <c r="G14" t="s">
        <v>179</v>
      </c>
      <c r="H14" s="3">
        <v>1</v>
      </c>
      <c r="I14" t="s">
        <v>180</v>
      </c>
      <c r="J14" s="3">
        <v>1</v>
      </c>
      <c r="K14" t="s">
        <v>181</v>
      </c>
      <c r="L14" s="3">
        <v>21</v>
      </c>
      <c r="M14" s="3">
        <v>0.75</v>
      </c>
      <c r="N14" t="s">
        <v>182</v>
      </c>
      <c r="O14" s="41">
        <v>1620</v>
      </c>
      <c r="P14" s="41">
        <v>62.3</v>
      </c>
      <c r="Q14" t="s">
        <v>183</v>
      </c>
      <c r="R14" s="6">
        <v>0</v>
      </c>
    </row>
    <row r="15" spans="1:18">
      <c r="A15" s="2" t="s">
        <v>54</v>
      </c>
      <c r="B15" s="3">
        <v>12</v>
      </c>
      <c r="C15" s="3" t="s">
        <v>145</v>
      </c>
      <c r="D15" s="3">
        <v>4</v>
      </c>
      <c r="E15" t="s">
        <v>184</v>
      </c>
      <c r="F15" s="3">
        <v>4</v>
      </c>
      <c r="G15" t="s">
        <v>185</v>
      </c>
      <c r="H15" s="3">
        <v>2</v>
      </c>
      <c r="I15" t="s">
        <v>186</v>
      </c>
      <c r="J15" s="3">
        <v>2</v>
      </c>
      <c r="K15" t="s">
        <v>187</v>
      </c>
      <c r="L15" s="3">
        <v>110</v>
      </c>
      <c r="M15" s="3">
        <v>9</v>
      </c>
      <c r="N15" t="s">
        <v>188</v>
      </c>
      <c r="O15" s="41">
        <v>382</v>
      </c>
      <c r="P15" s="41">
        <v>31</v>
      </c>
      <c r="Q15" t="s">
        <v>189</v>
      </c>
      <c r="R15" s="6">
        <v>12</v>
      </c>
    </row>
    <row r="16" spans="1:18">
      <c r="A16" s="2" t="s">
        <v>60</v>
      </c>
      <c r="B16" s="3">
        <v>61</v>
      </c>
      <c r="C16" s="3" t="s">
        <v>152</v>
      </c>
      <c r="D16" s="3">
        <v>4</v>
      </c>
      <c r="E16" t="s">
        <v>190</v>
      </c>
      <c r="F16" s="3">
        <v>4</v>
      </c>
      <c r="G16" t="s">
        <v>191</v>
      </c>
      <c r="H16" s="3">
        <v>4</v>
      </c>
      <c r="I16" t="s">
        <v>192</v>
      </c>
      <c r="J16" s="3">
        <v>4</v>
      </c>
      <c r="K16" t="s">
        <v>193</v>
      </c>
      <c r="L16" s="3">
        <v>472</v>
      </c>
      <c r="M16" s="3">
        <v>7</v>
      </c>
      <c r="N16" t="s">
        <v>194</v>
      </c>
      <c r="O16" s="41">
        <v>1120</v>
      </c>
      <c r="P16" s="41">
        <v>18</v>
      </c>
      <c r="Q16" t="s">
        <v>195</v>
      </c>
      <c r="R16" s="6">
        <v>17</v>
      </c>
    </row>
    <row r="17" spans="1:18">
      <c r="A17" s="2" t="s">
        <v>65</v>
      </c>
      <c r="B17" s="3">
        <v>24</v>
      </c>
      <c r="C17" s="3" t="s">
        <v>145</v>
      </c>
      <c r="D17" s="3">
        <v>1</v>
      </c>
      <c r="E17" t="s">
        <v>196</v>
      </c>
      <c r="F17" s="3">
        <v>1</v>
      </c>
      <c r="G17" t="s">
        <v>197</v>
      </c>
      <c r="H17" s="3">
        <v>1</v>
      </c>
      <c r="I17" t="s">
        <v>198</v>
      </c>
      <c r="J17" s="3">
        <v>1</v>
      </c>
      <c r="K17" t="s">
        <v>199</v>
      </c>
      <c r="L17" s="3">
        <v>135</v>
      </c>
      <c r="M17" s="3">
        <v>5.6</v>
      </c>
      <c r="N17" t="s">
        <v>200</v>
      </c>
      <c r="O17" s="41">
        <v>1710</v>
      </c>
      <c r="P17" s="41">
        <v>71</v>
      </c>
      <c r="Q17" t="s">
        <v>201</v>
      </c>
      <c r="R17" s="6">
        <v>18</v>
      </c>
    </row>
    <row r="18" spans="1:18">
      <c r="A18" s="2" t="s">
        <v>69</v>
      </c>
      <c r="B18" s="3">
        <v>59</v>
      </c>
      <c r="C18" s="3" t="s">
        <v>152</v>
      </c>
      <c r="D18" s="3">
        <v>2</v>
      </c>
      <c r="E18" t="s">
        <v>202</v>
      </c>
      <c r="F18" s="3">
        <v>5</v>
      </c>
      <c r="G18" t="s">
        <v>203</v>
      </c>
      <c r="H18" s="3">
        <v>3</v>
      </c>
      <c r="I18" t="s">
        <v>204</v>
      </c>
      <c r="J18" s="3">
        <v>1</v>
      </c>
      <c r="K18" t="s">
        <v>82</v>
      </c>
      <c r="L18" s="3">
        <v>180</v>
      </c>
      <c r="M18" s="3">
        <v>3</v>
      </c>
      <c r="N18" t="s">
        <v>205</v>
      </c>
      <c r="O18" s="41">
        <v>8622</v>
      </c>
      <c r="P18" s="41">
        <v>148</v>
      </c>
      <c r="Q18" t="s">
        <v>206</v>
      </c>
      <c r="R18" s="6">
        <v>0</v>
      </c>
    </row>
    <row r="19" spans="1:18">
      <c r="A19" s="2" t="s">
        <v>72</v>
      </c>
      <c r="B19" s="3">
        <v>50</v>
      </c>
      <c r="C19" s="3" t="s">
        <v>152</v>
      </c>
      <c r="D19" s="3">
        <v>1</v>
      </c>
      <c r="E19" t="s">
        <v>207</v>
      </c>
      <c r="F19" s="3">
        <v>2</v>
      </c>
      <c r="G19" t="s">
        <v>208</v>
      </c>
      <c r="H19" s="3">
        <v>2</v>
      </c>
      <c r="I19" t="s">
        <v>209</v>
      </c>
      <c r="J19" s="3">
        <v>1</v>
      </c>
      <c r="K19" t="s">
        <v>210</v>
      </c>
      <c r="L19" s="3">
        <v>478</v>
      </c>
      <c r="M19" s="3">
        <v>8</v>
      </c>
      <c r="N19" t="s">
        <v>211</v>
      </c>
      <c r="O19" s="41">
        <v>6188</v>
      </c>
      <c r="P19" s="41">
        <v>123</v>
      </c>
      <c r="Q19" t="s">
        <v>212</v>
      </c>
      <c r="R19" s="6">
        <v>31</v>
      </c>
    </row>
    <row r="20" spans="1:18">
      <c r="A20" s="2" t="s">
        <v>74</v>
      </c>
      <c r="B20" s="3">
        <v>20</v>
      </c>
      <c r="C20" s="3" t="s">
        <v>145</v>
      </c>
      <c r="D20" s="3">
        <v>0</v>
      </c>
      <c r="F20" s="3">
        <v>0</v>
      </c>
      <c r="H20" s="3">
        <v>1</v>
      </c>
      <c r="I20" t="s">
        <v>213</v>
      </c>
      <c r="J20" s="3">
        <v>0</v>
      </c>
      <c r="L20" s="3">
        <v>0</v>
      </c>
      <c r="M20" s="3">
        <v>0</v>
      </c>
      <c r="N20" t="s">
        <v>214</v>
      </c>
      <c r="O20" s="41">
        <v>855</v>
      </c>
      <c r="P20" s="41">
        <v>42.75</v>
      </c>
      <c r="Q20" t="s">
        <v>215</v>
      </c>
      <c r="R20" s="6">
        <v>6</v>
      </c>
    </row>
    <row r="21" spans="1:18">
      <c r="A21" s="2" t="s">
        <v>76</v>
      </c>
      <c r="B21" s="3">
        <v>2</v>
      </c>
      <c r="C21" s="3" t="s">
        <v>33</v>
      </c>
      <c r="D21" s="3">
        <v>2</v>
      </c>
      <c r="E21" t="s">
        <v>216</v>
      </c>
      <c r="F21" s="3">
        <v>1</v>
      </c>
      <c r="G21" t="s">
        <v>217</v>
      </c>
      <c r="H21" s="3">
        <v>1</v>
      </c>
      <c r="I21" t="s">
        <v>218</v>
      </c>
      <c r="J21" s="3">
        <v>2</v>
      </c>
      <c r="K21" t="s">
        <v>219</v>
      </c>
      <c r="L21" s="3">
        <v>20</v>
      </c>
      <c r="M21" s="3">
        <v>10</v>
      </c>
      <c r="N21" t="s">
        <v>220</v>
      </c>
      <c r="O21" s="41">
        <v>100</v>
      </c>
      <c r="P21" s="41">
        <v>50</v>
      </c>
      <c r="Q21" t="s">
        <v>206</v>
      </c>
      <c r="R21" s="6">
        <v>1</v>
      </c>
    </row>
    <row r="22" spans="1:18">
      <c r="A22" s="2" t="s">
        <v>81</v>
      </c>
      <c r="B22" s="3">
        <v>59</v>
      </c>
      <c r="C22" s="3" t="s">
        <v>152</v>
      </c>
      <c r="D22" s="3">
        <v>1</v>
      </c>
      <c r="E22" t="s">
        <v>24</v>
      </c>
      <c r="F22" s="3">
        <v>2</v>
      </c>
      <c r="G22" t="s">
        <v>221</v>
      </c>
      <c r="H22" s="3">
        <v>2</v>
      </c>
      <c r="I22" t="s">
        <v>222</v>
      </c>
      <c r="J22" s="3">
        <v>1</v>
      </c>
      <c r="K22" t="s">
        <v>223</v>
      </c>
      <c r="L22" s="3">
        <v>554</v>
      </c>
      <c r="M22" s="3">
        <v>10</v>
      </c>
      <c r="N22" t="s">
        <v>224</v>
      </c>
      <c r="O22" s="41">
        <v>8418</v>
      </c>
      <c r="P22" s="41">
        <v>142</v>
      </c>
      <c r="Q22" t="s">
        <v>225</v>
      </c>
      <c r="R22" s="6">
        <v>46</v>
      </c>
    </row>
    <row r="23" spans="1:18">
      <c r="A23" s="2" t="s">
        <v>83</v>
      </c>
      <c r="B23" s="3">
        <v>24</v>
      </c>
      <c r="C23" s="3" t="s">
        <v>145</v>
      </c>
      <c r="D23" s="3">
        <v>1</v>
      </c>
      <c r="E23" t="s">
        <v>226</v>
      </c>
      <c r="F23" s="3">
        <v>1</v>
      </c>
      <c r="G23" t="s">
        <v>227</v>
      </c>
      <c r="H23" s="3">
        <v>1</v>
      </c>
      <c r="I23" t="s">
        <v>228</v>
      </c>
      <c r="J23" s="3">
        <v>1</v>
      </c>
      <c r="K23" t="s">
        <v>229</v>
      </c>
      <c r="L23" s="3">
        <v>34.5</v>
      </c>
      <c r="M23" s="3">
        <v>1.43</v>
      </c>
      <c r="N23" t="s">
        <v>230</v>
      </c>
      <c r="O23" s="41">
        <v>360</v>
      </c>
      <c r="P23" s="41">
        <v>15</v>
      </c>
      <c r="Q23" t="s">
        <v>231</v>
      </c>
      <c r="R23" s="6">
        <v>17</v>
      </c>
    </row>
    <row r="24" spans="1:18">
      <c r="A24" s="2" t="s">
        <v>84</v>
      </c>
      <c r="B24" s="3">
        <v>21</v>
      </c>
      <c r="C24" s="3" t="s">
        <v>39</v>
      </c>
      <c r="D24" s="3">
        <v>2</v>
      </c>
      <c r="E24" t="s">
        <v>232</v>
      </c>
      <c r="F24" s="3">
        <v>2</v>
      </c>
      <c r="G24" t="s">
        <v>233</v>
      </c>
      <c r="H24" s="3">
        <v>2</v>
      </c>
      <c r="I24" t="s">
        <v>234</v>
      </c>
      <c r="J24" s="3">
        <v>1</v>
      </c>
      <c r="K24" t="s">
        <v>235</v>
      </c>
      <c r="L24" s="3">
        <v>265</v>
      </c>
      <c r="M24" s="3">
        <v>12</v>
      </c>
      <c r="N24" t="s">
        <v>236</v>
      </c>
      <c r="O24" s="41">
        <v>95</v>
      </c>
      <c r="P24" s="41">
        <v>4</v>
      </c>
      <c r="Q24" t="s">
        <v>237</v>
      </c>
      <c r="R24" s="6">
        <v>15</v>
      </c>
    </row>
    <row r="25" spans="1:18">
      <c r="A25" s="2" t="s">
        <v>238</v>
      </c>
      <c r="B25" s="3">
        <v>9</v>
      </c>
      <c r="C25" s="3" t="s">
        <v>55</v>
      </c>
      <c r="D25" s="3">
        <v>2</v>
      </c>
      <c r="E25" t="s">
        <v>239</v>
      </c>
      <c r="F25" s="3">
        <v>1</v>
      </c>
      <c r="G25" t="s">
        <v>240</v>
      </c>
      <c r="H25" s="3">
        <v>2</v>
      </c>
      <c r="I25" t="s">
        <v>241</v>
      </c>
      <c r="J25" s="3">
        <v>1</v>
      </c>
      <c r="K25" t="s">
        <v>242</v>
      </c>
      <c r="L25" s="3">
        <v>20.25</v>
      </c>
      <c r="M25" s="3">
        <v>2.25</v>
      </c>
      <c r="N25" t="s">
        <v>243</v>
      </c>
      <c r="O25" s="41">
        <v>102</v>
      </c>
      <c r="P25" s="41">
        <v>11</v>
      </c>
      <c r="Q25" t="s">
        <v>206</v>
      </c>
      <c r="R25" s="6">
        <v>0</v>
      </c>
    </row>
    <row r="26" spans="1:18">
      <c r="A26" s="2" t="s">
        <v>85</v>
      </c>
      <c r="B26" s="3">
        <v>5</v>
      </c>
      <c r="C26" s="3" t="s">
        <v>55</v>
      </c>
      <c r="D26" s="3">
        <v>1</v>
      </c>
      <c r="E26" t="s">
        <v>244</v>
      </c>
      <c r="F26" s="3">
        <v>1</v>
      </c>
      <c r="G26" t="s">
        <v>47</v>
      </c>
      <c r="H26" s="3">
        <v>2</v>
      </c>
      <c r="I26" t="s">
        <v>245</v>
      </c>
      <c r="J26" s="3">
        <v>1</v>
      </c>
      <c r="K26" t="s">
        <v>246</v>
      </c>
      <c r="L26" s="3">
        <v>57</v>
      </c>
      <c r="M26" s="3">
        <v>11.4</v>
      </c>
      <c r="N26" t="s">
        <v>247</v>
      </c>
      <c r="O26" s="41">
        <v>1135</v>
      </c>
      <c r="P26" s="41">
        <v>227</v>
      </c>
      <c r="Q26" t="s">
        <v>248</v>
      </c>
      <c r="R26" s="6">
        <v>5</v>
      </c>
    </row>
    <row r="27" spans="1:18">
      <c r="A27" s="2" t="s">
        <v>89</v>
      </c>
      <c r="B27" s="3">
        <v>4</v>
      </c>
      <c r="C27" s="3" t="s">
        <v>33</v>
      </c>
      <c r="D27" s="3">
        <v>1</v>
      </c>
      <c r="E27" t="s">
        <v>249</v>
      </c>
      <c r="F27" s="3">
        <v>0</v>
      </c>
      <c r="H27" s="3">
        <v>1</v>
      </c>
      <c r="I27" t="s">
        <v>250</v>
      </c>
      <c r="J27" s="3">
        <v>1</v>
      </c>
      <c r="K27" t="s">
        <v>119</v>
      </c>
      <c r="L27" s="3">
        <v>31</v>
      </c>
      <c r="M27" s="3">
        <v>7.7</v>
      </c>
      <c r="N27" t="s">
        <v>251</v>
      </c>
      <c r="O27" s="41">
        <v>140</v>
      </c>
      <c r="P27" s="41">
        <v>35</v>
      </c>
      <c r="Q27" t="s">
        <v>252</v>
      </c>
      <c r="R27" s="6">
        <v>0</v>
      </c>
    </row>
    <row r="28" spans="1:18">
      <c r="A28" s="2" t="s">
        <v>93</v>
      </c>
      <c r="B28" s="3">
        <v>22</v>
      </c>
      <c r="C28" s="3" t="s">
        <v>145</v>
      </c>
      <c r="D28" s="3">
        <v>1</v>
      </c>
      <c r="E28" t="s">
        <v>253</v>
      </c>
      <c r="F28" s="3">
        <v>2</v>
      </c>
      <c r="G28" t="s">
        <v>254</v>
      </c>
      <c r="H28" s="3">
        <v>1</v>
      </c>
      <c r="I28" t="s">
        <v>255</v>
      </c>
      <c r="J28" s="3">
        <v>1</v>
      </c>
      <c r="K28" t="s">
        <v>256</v>
      </c>
      <c r="L28" s="3">
        <v>82.5</v>
      </c>
      <c r="M28" s="3">
        <v>3.75</v>
      </c>
      <c r="N28" t="s">
        <v>257</v>
      </c>
      <c r="O28" s="41">
        <v>771</v>
      </c>
      <c r="P28" s="41">
        <v>35</v>
      </c>
      <c r="Q28" t="s">
        <v>258</v>
      </c>
      <c r="R28" s="6">
        <v>14</v>
      </c>
    </row>
    <row r="29" spans="1:18">
      <c r="A29" s="2" t="s">
        <v>95</v>
      </c>
      <c r="B29" s="3">
        <v>61</v>
      </c>
      <c r="C29" s="3" t="s">
        <v>152</v>
      </c>
      <c r="D29" s="3">
        <v>1</v>
      </c>
      <c r="E29" t="s">
        <v>43</v>
      </c>
      <c r="F29" s="3">
        <v>1</v>
      </c>
      <c r="G29" t="s">
        <v>23</v>
      </c>
      <c r="H29" s="3">
        <v>1</v>
      </c>
      <c r="I29" t="s">
        <v>259</v>
      </c>
      <c r="J29" s="3">
        <v>0</v>
      </c>
      <c r="L29" s="3">
        <v>362</v>
      </c>
      <c r="M29" s="3">
        <v>6</v>
      </c>
      <c r="N29" t="s">
        <v>260</v>
      </c>
      <c r="O29" s="41">
        <v>11056</v>
      </c>
      <c r="P29" s="41">
        <v>181</v>
      </c>
      <c r="Q29" t="s">
        <v>261</v>
      </c>
      <c r="R29" s="6">
        <v>19</v>
      </c>
    </row>
    <row r="30" spans="1:18">
      <c r="A30" s="2" t="s">
        <v>96</v>
      </c>
      <c r="B30" s="3">
        <v>20</v>
      </c>
      <c r="C30" s="3" t="s">
        <v>39</v>
      </c>
      <c r="D30" s="3">
        <v>1</v>
      </c>
      <c r="E30" t="s">
        <v>262</v>
      </c>
      <c r="F30" s="3">
        <v>1</v>
      </c>
      <c r="G30" t="s">
        <v>168</v>
      </c>
      <c r="H30" s="3">
        <v>2</v>
      </c>
      <c r="I30" t="s">
        <v>263</v>
      </c>
      <c r="J30" s="3">
        <v>2</v>
      </c>
      <c r="K30" t="s">
        <v>264</v>
      </c>
      <c r="L30" s="3">
        <v>82</v>
      </c>
      <c r="M30" s="3">
        <v>4</v>
      </c>
      <c r="N30" t="s">
        <v>265</v>
      </c>
      <c r="O30" s="41">
        <v>1005</v>
      </c>
      <c r="P30" s="41">
        <v>50</v>
      </c>
      <c r="Q30" t="s">
        <v>266</v>
      </c>
      <c r="R30" s="6">
        <v>20</v>
      </c>
    </row>
    <row r="31" spans="1:18">
      <c r="A31" s="2" t="s">
        <v>99</v>
      </c>
      <c r="B31" s="3">
        <v>40</v>
      </c>
      <c r="C31" s="3" t="s">
        <v>39</v>
      </c>
      <c r="D31" s="3">
        <v>1</v>
      </c>
      <c r="E31" t="s">
        <v>267</v>
      </c>
      <c r="F31" s="3">
        <v>1</v>
      </c>
      <c r="G31" t="s">
        <v>268</v>
      </c>
      <c r="H31" s="3">
        <v>2</v>
      </c>
      <c r="I31" t="s">
        <v>269</v>
      </c>
      <c r="J31" s="3">
        <v>1</v>
      </c>
      <c r="K31" t="s">
        <v>235</v>
      </c>
      <c r="L31" s="3">
        <v>324</v>
      </c>
      <c r="M31" s="3">
        <v>8</v>
      </c>
      <c r="N31" t="s">
        <v>270</v>
      </c>
      <c r="O31" s="41">
        <v>159</v>
      </c>
      <c r="P31" s="41">
        <v>4</v>
      </c>
      <c r="Q31" t="s">
        <v>271</v>
      </c>
      <c r="R31" s="6">
        <v>25</v>
      </c>
    </row>
    <row r="32" spans="1:18">
      <c r="A32" s="2" t="s">
        <v>272</v>
      </c>
      <c r="B32" s="3">
        <v>44</v>
      </c>
      <c r="C32" s="3" t="s">
        <v>145</v>
      </c>
      <c r="D32" s="3">
        <v>0</v>
      </c>
      <c r="F32" s="3">
        <v>0</v>
      </c>
      <c r="H32" s="3">
        <v>1</v>
      </c>
      <c r="I32" t="s">
        <v>273</v>
      </c>
      <c r="J32" s="3">
        <v>1</v>
      </c>
      <c r="K32" t="s">
        <v>274</v>
      </c>
      <c r="L32" s="3">
        <v>230</v>
      </c>
      <c r="M32" s="3">
        <v>5.1100000000000003</v>
      </c>
      <c r="N32" t="s">
        <v>275</v>
      </c>
      <c r="O32" s="41">
        <v>2872</v>
      </c>
      <c r="P32" s="41">
        <v>63.82</v>
      </c>
      <c r="Q32" t="s">
        <v>276</v>
      </c>
      <c r="R32" s="6">
        <v>10</v>
      </c>
    </row>
    <row r="33" spans="1:18">
      <c r="A33" s="2" t="s">
        <v>104</v>
      </c>
      <c r="B33" s="3">
        <v>68</v>
      </c>
      <c r="C33" s="3" t="s">
        <v>145</v>
      </c>
      <c r="D33" s="3">
        <v>1</v>
      </c>
      <c r="E33" t="s">
        <v>43</v>
      </c>
      <c r="F33" s="3">
        <v>0</v>
      </c>
      <c r="H33" s="3">
        <v>1</v>
      </c>
      <c r="I33" t="s">
        <v>277</v>
      </c>
      <c r="J33" s="3">
        <v>1</v>
      </c>
      <c r="K33" t="s">
        <v>278</v>
      </c>
      <c r="L33" s="3">
        <v>207</v>
      </c>
      <c r="M33" s="3">
        <v>3</v>
      </c>
      <c r="N33" t="s">
        <v>279</v>
      </c>
      <c r="O33" s="41">
        <v>362.56</v>
      </c>
      <c r="P33" s="41">
        <v>5</v>
      </c>
      <c r="Q33" t="s">
        <v>280</v>
      </c>
      <c r="R33" s="6">
        <v>53</v>
      </c>
    </row>
    <row r="34" spans="1:18">
      <c r="A34" s="2" t="s">
        <v>281</v>
      </c>
      <c r="B34" s="3">
        <v>10</v>
      </c>
      <c r="C34" s="3" t="s">
        <v>33</v>
      </c>
      <c r="D34" s="3">
        <v>2</v>
      </c>
      <c r="E34" t="s">
        <v>282</v>
      </c>
      <c r="F34" s="3">
        <v>1</v>
      </c>
      <c r="G34" t="s">
        <v>283</v>
      </c>
      <c r="H34" s="3">
        <v>3</v>
      </c>
      <c r="I34" t="s">
        <v>284</v>
      </c>
      <c r="J34" s="3">
        <v>1</v>
      </c>
      <c r="K34" t="s">
        <v>285</v>
      </c>
      <c r="L34" s="3">
        <v>155</v>
      </c>
      <c r="M34" s="3">
        <v>15</v>
      </c>
      <c r="N34" t="s">
        <v>286</v>
      </c>
      <c r="O34" s="41">
        <v>75</v>
      </c>
      <c r="P34" s="41">
        <v>7.5</v>
      </c>
      <c r="Q34" t="s">
        <v>287</v>
      </c>
      <c r="R34" s="6">
        <v>6</v>
      </c>
    </row>
    <row r="35" spans="1:18">
      <c r="A35" s="2" t="s">
        <v>107</v>
      </c>
      <c r="B35" s="3">
        <v>20</v>
      </c>
      <c r="C35" s="3" t="s">
        <v>39</v>
      </c>
      <c r="D35" s="3">
        <v>1</v>
      </c>
      <c r="E35" t="s">
        <v>288</v>
      </c>
      <c r="F35" s="3">
        <v>4</v>
      </c>
      <c r="G35" t="s">
        <v>289</v>
      </c>
      <c r="H35" s="3">
        <v>2</v>
      </c>
      <c r="I35" t="s">
        <v>290</v>
      </c>
      <c r="J35" s="3">
        <v>4</v>
      </c>
      <c r="K35" t="s">
        <v>291</v>
      </c>
      <c r="L35" s="3">
        <v>185</v>
      </c>
      <c r="M35" s="3">
        <v>9</v>
      </c>
      <c r="N35" t="s">
        <v>292</v>
      </c>
      <c r="O35" s="41">
        <v>196</v>
      </c>
      <c r="P35" s="41">
        <v>9</v>
      </c>
      <c r="Q35" t="s">
        <v>293</v>
      </c>
      <c r="R35" s="6">
        <v>14</v>
      </c>
    </row>
    <row r="36" spans="1:18">
      <c r="A36" s="2" t="s">
        <v>110</v>
      </c>
      <c r="B36" s="3">
        <v>48</v>
      </c>
      <c r="C36" s="3" t="s">
        <v>145</v>
      </c>
      <c r="D36" s="3">
        <v>1</v>
      </c>
      <c r="E36" t="s">
        <v>43</v>
      </c>
      <c r="F36" s="3">
        <v>1</v>
      </c>
      <c r="G36" t="s">
        <v>23</v>
      </c>
      <c r="H36" s="3">
        <v>0</v>
      </c>
      <c r="I36" t="s">
        <v>294</v>
      </c>
      <c r="J36" s="3">
        <v>1</v>
      </c>
      <c r="K36" t="s">
        <v>295</v>
      </c>
      <c r="L36" s="3">
        <v>383</v>
      </c>
      <c r="M36" s="3">
        <v>8</v>
      </c>
      <c r="N36" t="s">
        <v>296</v>
      </c>
      <c r="O36" s="41">
        <v>1539</v>
      </c>
      <c r="P36" s="41">
        <v>32</v>
      </c>
      <c r="Q36" t="s">
        <v>297</v>
      </c>
      <c r="R36" s="6">
        <v>0</v>
      </c>
    </row>
    <row r="37" spans="1:18">
      <c r="A37" s="2" t="s">
        <v>113</v>
      </c>
      <c r="B37" s="3">
        <v>33</v>
      </c>
      <c r="C37" s="3" t="s">
        <v>145</v>
      </c>
      <c r="D37" s="3">
        <v>0</v>
      </c>
      <c r="F37" s="3">
        <v>0</v>
      </c>
      <c r="H37" s="3">
        <v>0</v>
      </c>
      <c r="I37" t="s">
        <v>298</v>
      </c>
      <c r="J37" s="3">
        <v>0</v>
      </c>
      <c r="L37" s="3">
        <v>0</v>
      </c>
      <c r="M37" s="3">
        <v>0</v>
      </c>
      <c r="N37" t="s">
        <v>298</v>
      </c>
      <c r="O37" s="41">
        <v>0</v>
      </c>
      <c r="P37" s="41">
        <v>0</v>
      </c>
      <c r="Q37" t="s">
        <v>298</v>
      </c>
      <c r="R37" s="6">
        <v>0</v>
      </c>
    </row>
    <row r="38" spans="1:18">
      <c r="A38" s="2" t="s">
        <v>115</v>
      </c>
      <c r="B38" s="3">
        <v>12</v>
      </c>
      <c r="C38" s="3" t="s">
        <v>33</v>
      </c>
      <c r="D38" s="3">
        <v>1</v>
      </c>
      <c r="E38" t="s">
        <v>43</v>
      </c>
      <c r="F38" s="3">
        <v>1</v>
      </c>
      <c r="G38" t="s">
        <v>299</v>
      </c>
      <c r="H38" s="3">
        <v>1</v>
      </c>
      <c r="I38" t="s">
        <v>300</v>
      </c>
      <c r="J38" s="3">
        <v>1</v>
      </c>
      <c r="K38" t="s">
        <v>301</v>
      </c>
      <c r="L38" s="3">
        <v>213</v>
      </c>
      <c r="M38" s="3">
        <v>17</v>
      </c>
      <c r="N38" t="s">
        <v>302</v>
      </c>
      <c r="O38" s="41">
        <v>400</v>
      </c>
      <c r="P38" s="41">
        <v>33</v>
      </c>
      <c r="Q38" t="s">
        <v>303</v>
      </c>
      <c r="R38" s="6">
        <v>6</v>
      </c>
    </row>
    <row r="39" spans="1:18">
      <c r="A39" s="2" t="s">
        <v>120</v>
      </c>
      <c r="B39" s="3">
        <v>61</v>
      </c>
      <c r="C39" s="3" t="s">
        <v>152</v>
      </c>
      <c r="D39" s="3">
        <v>2</v>
      </c>
      <c r="E39" t="s">
        <v>304</v>
      </c>
      <c r="F39" s="3">
        <v>3</v>
      </c>
      <c r="G39" t="s">
        <v>305</v>
      </c>
      <c r="H39" s="3">
        <v>1</v>
      </c>
      <c r="I39" t="s">
        <v>173</v>
      </c>
      <c r="J39" s="3">
        <v>2</v>
      </c>
      <c r="K39" t="s">
        <v>306</v>
      </c>
      <c r="L39" s="3">
        <v>318</v>
      </c>
      <c r="M39" s="3">
        <v>5</v>
      </c>
      <c r="N39" t="s">
        <v>307</v>
      </c>
      <c r="O39" s="41">
        <v>2176</v>
      </c>
      <c r="P39" s="41">
        <v>35</v>
      </c>
      <c r="Q39" t="s">
        <v>308</v>
      </c>
      <c r="R39" s="6">
        <v>32</v>
      </c>
    </row>
    <row r="40" spans="1:18">
      <c r="A40" s="2"/>
      <c r="R40" s="9"/>
    </row>
    <row r="41" spans="1:18" s="31" customFormat="1" ht="24">
      <c r="A41" s="36" t="s">
        <v>309</v>
      </c>
      <c r="B41" s="37">
        <f>SUM(B7:B39)</f>
        <v>1054</v>
      </c>
      <c r="C41" s="37"/>
      <c r="D41" s="37">
        <f>SUM(D7:D39)</f>
        <v>47</v>
      </c>
      <c r="E41" s="37"/>
      <c r="F41" s="37">
        <f>SUM(F7:F39)</f>
        <v>47</v>
      </c>
      <c r="G41" s="37"/>
      <c r="H41" s="37">
        <f>SUM(H7:H39)</f>
        <v>51</v>
      </c>
      <c r="I41" s="37"/>
      <c r="J41" s="37">
        <f>SUM(J7:J39)</f>
        <v>37</v>
      </c>
      <c r="K41" s="37"/>
      <c r="L41" s="37">
        <f>SUM(L7:L39)</f>
        <v>5515.25</v>
      </c>
      <c r="M41" s="37" cm="1">
        <f t="array" ref="M41">SUM(M7:M39/32)</f>
        <v>6.1731250000000006</v>
      </c>
      <c r="N41" s="37"/>
      <c r="O41" s="38">
        <f>SUM(O7:O39)</f>
        <v>65528.56</v>
      </c>
      <c r="P41" s="38" cm="1">
        <f t="array" ref="P41">SUM(P7:P39/32)</f>
        <v>56.809374999999996</v>
      </c>
      <c r="Q41" s="37"/>
      <c r="R41" s="39">
        <f>SUM(R7:R39)</f>
        <v>437</v>
      </c>
    </row>
    <row r="42" spans="1:18" s="35" customFormat="1" ht="66.75" customHeight="1">
      <c r="A42" s="40"/>
      <c r="B42" s="13" t="s">
        <v>310</v>
      </c>
      <c r="C42" s="13"/>
      <c r="D42" s="13" t="s">
        <v>126</v>
      </c>
      <c r="E42" s="13"/>
      <c r="F42" s="13" t="s">
        <v>127</v>
      </c>
      <c r="G42" s="13"/>
      <c r="H42" s="13" t="s">
        <v>128</v>
      </c>
      <c r="I42" s="13"/>
      <c r="J42" s="13" t="s">
        <v>129</v>
      </c>
      <c r="K42" s="13"/>
      <c r="L42" s="13" t="s">
        <v>130</v>
      </c>
      <c r="M42" s="13" t="s">
        <v>311</v>
      </c>
      <c r="N42" s="13"/>
      <c r="O42" s="13" t="s">
        <v>132</v>
      </c>
      <c r="P42" s="13" t="s">
        <v>312</v>
      </c>
      <c r="Q42" s="13"/>
      <c r="R42" s="16" t="s">
        <v>313</v>
      </c>
    </row>
  </sheetData>
  <sortState xmlns:xlrd2="http://schemas.microsoft.com/office/spreadsheetml/2017/richdata2" ref="A7:R40">
    <sortCondition ref="A7:A40"/>
  </sortState>
  <mergeCells count="5">
    <mergeCell ref="A1:R3"/>
    <mergeCell ref="A4:R4"/>
    <mergeCell ref="A5:C5"/>
    <mergeCell ref="D5:K5"/>
    <mergeCell ref="L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01d47c-2786-4da9-8bab-509afa7c9c1c">
      <Terms xmlns="http://schemas.microsoft.com/office/infopath/2007/PartnerControls"/>
    </lcf76f155ced4ddcb4097134ff3c332f>
    <TaxCatchAll xmlns="4b126531-1c6f-4847-86d2-c363e808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DD33BCC991240A0C05A0ACFB7249F" ma:contentTypeVersion="15" ma:contentTypeDescription="Create a new document." ma:contentTypeScope="" ma:versionID="2f738ed919e0a117622ea9da84ec9fc6">
  <xsd:schema xmlns:xsd="http://www.w3.org/2001/XMLSchema" xmlns:xs="http://www.w3.org/2001/XMLSchema" xmlns:p="http://schemas.microsoft.com/office/2006/metadata/properties" xmlns:ns2="4101d47c-2786-4da9-8bab-509afa7c9c1c" xmlns:ns3="4b126531-1c6f-4847-86d2-c363e8087ec7" targetNamespace="http://schemas.microsoft.com/office/2006/metadata/properties" ma:root="true" ma:fieldsID="83317869b34c55eb148169ffd20af02e" ns2:_="" ns3:_="">
    <xsd:import namespace="4101d47c-2786-4da9-8bab-509afa7c9c1c"/>
    <xsd:import namespace="4b126531-1c6f-4847-86d2-c363e808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1d47c-2786-4da9-8bab-509afa7c9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32b07bb-fd7d-413e-8714-e6af48a48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26531-1c6f-4847-86d2-c363e8087e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9210fb-b9dd-426f-a712-520c13af49c5}" ma:internalName="TaxCatchAll" ma:showField="CatchAllData" ma:web="4b126531-1c6f-4847-86d2-c363e808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C02A5-EE20-4EC8-9078-00007B50A0A3}"/>
</file>

<file path=customXml/itemProps2.xml><?xml version="1.0" encoding="utf-8"?>
<ds:datastoreItem xmlns:ds="http://schemas.openxmlformats.org/officeDocument/2006/customXml" ds:itemID="{1400F55D-9362-40FE-91B7-587D0B0EF579}"/>
</file>

<file path=customXml/itemProps3.xml><?xml version="1.0" encoding="utf-8"?>
<ds:datastoreItem xmlns:ds="http://schemas.openxmlformats.org/officeDocument/2006/customXml" ds:itemID="{BD3A070D-1939-4E8B-BB3A-3209E4D80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2024-06-12T15:19:01Z</dcterms:created>
  <dcterms:modified xsi:type="dcterms:W3CDTF">2024-06-12T17:43:28Z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0x01010026EDD33BCC991240A0C05A0ACFB7249F</vt:lpwstr>
  </property>
</Properties>
</file>